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Corey vs LET" sheetId="2" r:id="rId3"/>
  </sheets>
  <definedNames>
    <definedName name="SCAL_Eo">Inputs!$B$16</definedName>
    <definedName name="SCAL_Ew">Inputs!$B$19</definedName>
    <definedName name="SCAL_KrowSwi">Inputs!$B$7</definedName>
    <definedName name="SCAL_KrwSorw">Inputs!$B$8</definedName>
    <definedName name="SCAL_Lo">Inputs!$B$15</definedName>
    <definedName name="SCAL_Lw">Inputs!$B$18</definedName>
    <definedName name="SCAL_No">Inputs!$B$11</definedName>
    <definedName name="SCAL_Nw">Inputs!$B$12</definedName>
    <definedName name="SCAL_Sorw">Inputs!$B$6</definedName>
    <definedName name="SCAL_Swi">Inputs!$B$5</definedName>
    <definedName name="SCAL_To">Inputs!$B$17</definedName>
    <definedName name="SCAL_Tw">Inputs!$B$20</definedName>
  </definedNames>
  <calcPr fullCalcOnLoad="1" fullPrecision="1"/>
</workbook>
</file>

<file path=xl/sharedStrings.xml><?xml version="1.0" encoding="utf-8"?>
<sst xmlns="http://schemas.openxmlformats.org/spreadsheetml/2006/main" count="29" uniqueCount="29">
  <si>
    <t>Relative Permeability — Inputs</t>
  </si>
  <si>
    <t>Corey uses power-law exponents (No, Nw). LET uses three parameters each (L, E, T) for more flexible curve shapes. Both share the same endpoints.</t>
  </si>
  <si>
    <t>Common Endpoints</t>
  </si>
  <si>
    <t>Connate Water (Swi)</t>
  </si>
  <si>
    <t>fraction</t>
  </si>
  <si>
    <t>Residual Oil (Sorw)</t>
  </si>
  <si>
    <t>Krow @ Swi</t>
  </si>
  <si>
    <t>Krw @ Sorw</t>
  </si>
  <si>
    <t>Corey Parameters</t>
  </si>
  <si>
    <t>Oil Exponent (No)</t>
  </si>
  <si>
    <t>dimensionless</t>
  </si>
  <si>
    <t>Water Exponent (Nw)</t>
  </si>
  <si>
    <t>LET Parameters</t>
  </si>
  <si>
    <t>Oil L</t>
  </si>
  <si>
    <t>Oil E</t>
  </si>
  <si>
    <t>Oil T</t>
  </si>
  <si>
    <t>Water L</t>
  </si>
  <si>
    <t>Water E</t>
  </si>
  <si>
    <t>Water T</t>
  </si>
  <si>
    <t>Derived Properties</t>
  </si>
  <si>
    <t>Mobile Oil (1-Swi-Sorw)</t>
  </si>
  <si>
    <t>Corey vs LET — Relative Permeability Comparison</t>
  </si>
  <si>
    <t>Side-by-side kr curves for both models. LET provides more flexibility in the mid-saturation range while matching the same endpoints as Corey.</t>
  </si>
  <si>
    <t>kr Table</t>
  </si>
  <si>
    <t>Sw</t>
  </si>
  <si>
    <t>Corey Krow</t>
  </si>
  <si>
    <t>Corey Krw</t>
  </si>
  <si>
    <t>LET Krow</t>
  </si>
  <si>
    <t>LET Krw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</si>
</sst>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Corey Model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Krow</c:v>
          </c:tx>
          <c:marker>
            <c:symbol val="square"/>
          </c:marker>
          <c:xVal>
            <c:numRef>
              <c:f>'Corey vs LET'!$A$6:$A$28</c:f>
            </c:numRef>
          </c:xVal>
          <c:yVal>
            <c:numRef>
              <c:f>'Corey vs LET'!$B$6:$B$28</c:f>
              <c:numCache/>
            </c:numRef>
          </c:yVal>
          <c:smooth val="0"/>
        </c:ser>
        <c:ser>
          <c:idx val="1"/>
          <c:order val="1"/>
          <c:tx>
            <c:v>Krw</c:v>
          </c:tx>
          <c:marker>
            <c:symbol val="square"/>
          </c:marker>
          <c:xVal>
            <c:numRef>
              <c:f>'Corey vs LET'!$A$6:$A$28</c:f>
            </c:numRef>
          </c:xVal>
          <c:yVal>
            <c:numRef>
              <c:f>'Corey vs LET'!$C$6:$C$28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kr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LET Model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Krow</c:v>
          </c:tx>
          <c:marker>
            <c:symbol val="square"/>
          </c:marker>
          <c:xVal>
            <c:numRef>
              <c:f>'Corey vs LET'!$A$6:$A$28</c:f>
            </c:numRef>
          </c:xVal>
          <c:yVal>
            <c:numRef>
              <c:f>'Corey vs LET'!$D$6:$D$28</c:f>
              <c:numCache/>
            </c:numRef>
          </c:yVal>
          <c:smooth val="0"/>
        </c:ser>
        <c:ser>
          <c:idx val="1"/>
          <c:order val="1"/>
          <c:tx>
            <c:v>Krw</c:v>
          </c:tx>
          <c:marker>
            <c:symbol val="square"/>
          </c:marker>
          <c:xVal>
            <c:numRef>
              <c:f>'Corey vs LET'!$A$6:$A$28</c:f>
            </c:numRef>
          </c:xVal>
          <c:yVal>
            <c:numRef>
              <c:f>'Corey vs LET'!$E$6:$E$28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kr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5</xdr:col>
      <xdr:colOff>400050</xdr:colOff>
      <xdr:row>47</xdr:row>
      <xdr:rowOff>0</xdr:rowOff>
    </xdr:to>
    <graphicFrame xmlns="http://schemas.openxmlformats.org/drawingml/2006/spreadsheetDrawing" macro="">
      <xdr:nvGraphicFramePr>
        <xdr:cNvPr id="3" name="Corey Mode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55</xdr:row>
      <xdr:rowOff>0</xdr:rowOff>
    </xdr:from>
    <xdr:to>
      <xdr:col>5</xdr:col>
      <xdr:colOff>400050</xdr:colOff>
      <xdr:row>73</xdr:row>
      <xdr:rowOff>0</xdr:rowOff>
    </xdr:to>
    <graphicFrame xmlns="http://schemas.openxmlformats.org/drawingml/2006/spreadsheetDrawing" macro="">
      <xdr:nvGraphicFramePr>
        <xdr:cNvPr id="4" name="LET Mode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3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30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0.2</v>
      </c>
      <c r="C5" s="0" t="s">
        <v>4</v>
      </c>
    </row>
    <row r="6">
      <c r="A6" s="0" t="s">
        <v>5</v>
      </c>
      <c r="B6" s="0">
        <v>0.25</v>
      </c>
      <c r="C6" s="0" t="s">
        <v>4</v>
      </c>
    </row>
    <row r="7">
      <c r="A7" s="0" t="s">
        <v>6</v>
      </c>
      <c r="B7" s="0">
        <v>1</v>
      </c>
      <c r="C7" s="0" t="s">
        <v>4</v>
      </c>
    </row>
    <row r="8">
      <c r="A8" s="0" t="s">
        <v>7</v>
      </c>
      <c r="B8" s="0">
        <v>0.35</v>
      </c>
      <c r="C8" s="0" t="s">
        <v>4</v>
      </c>
    </row>
    <row r="10">
      <c r="A10" s="3" t="s">
        <v>8</v>
      </c>
      <c r="B10" s="3"/>
      <c r="C10" s="3"/>
    </row>
    <row r="11">
      <c r="A11" s="0" t="s">
        <v>9</v>
      </c>
      <c r="B11" s="0">
        <v>2.5</v>
      </c>
      <c r="C11" s="0" t="s">
        <v>10</v>
      </c>
    </row>
    <row r="12">
      <c r="A12" s="0" t="s">
        <v>11</v>
      </c>
      <c r="B12" s="0">
        <v>2</v>
      </c>
      <c r="C12" s="0" t="s">
        <v>10</v>
      </c>
    </row>
    <row r="14">
      <c r="A14" s="3" t="s">
        <v>12</v>
      </c>
      <c r="B14" s="3"/>
      <c r="C14" s="3"/>
    </row>
    <row r="15">
      <c r="A15" s="0" t="s">
        <v>13</v>
      </c>
      <c r="B15" s="0">
        <v>2</v>
      </c>
      <c r="C15" s="0" t="s">
        <v>10</v>
      </c>
    </row>
    <row r="16">
      <c r="A16" s="0" t="s">
        <v>14</v>
      </c>
      <c r="B16" s="0">
        <v>2</v>
      </c>
      <c r="C16" s="0" t="s">
        <v>10</v>
      </c>
    </row>
    <row r="17">
      <c r="A17" s="0" t="s">
        <v>15</v>
      </c>
      <c r="B17" s="0">
        <v>1.5</v>
      </c>
      <c r="C17" s="0" t="s">
        <v>10</v>
      </c>
    </row>
    <row r="18">
      <c r="A18" s="0" t="s">
        <v>16</v>
      </c>
      <c r="B18" s="0">
        <v>2.5</v>
      </c>
      <c r="C18" s="0" t="s">
        <v>10</v>
      </c>
    </row>
    <row r="19">
      <c r="A19" s="0" t="s">
        <v>17</v>
      </c>
      <c r="B19" s="0">
        <v>1.5</v>
      </c>
      <c r="C19" s="0" t="s">
        <v>10</v>
      </c>
    </row>
    <row r="20">
      <c r="A20" s="0" t="s">
        <v>18</v>
      </c>
      <c r="B20" s="0">
        <v>1</v>
      </c>
      <c r="C20" s="0" t="s">
        <v>10</v>
      </c>
    </row>
    <row r="22">
      <c r="A22" s="3" t="s">
        <v>19</v>
      </c>
      <c r="B22" s="3"/>
      <c r="C22" s="3"/>
    </row>
    <row r="23">
      <c r="A23" s="0" t="s">
        <v>20</v>
      </c>
      <c r="B23" s="0">
        <f>1-SCAL_Swi-SCAL_Sorw</f>
      </c>
      <c r="C23" s="0" t="s">
        <v>4</v>
      </c>
    </row>
  </sheetData>
  <mergeCells>
    <mergeCell ref="A2:F2"/>
    <mergeCell ref="A4:C4"/>
    <mergeCell ref="A10:C10"/>
    <mergeCell ref="A14:C14"/>
    <mergeCell ref="A22:C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8"/>
  <sheetViews>
    <sheetView workbookViewId="0"/>
  </sheetViews>
  <sheetFormatPr defaultRowHeight="15"/>
  <cols>
    <col min="1" max="1" width="10" customWidth="1"/>
    <col min="2" max="2" width="16" customWidth="1"/>
    <col min="3" max="3" width="16" customWidth="1"/>
    <col min="4" max="4" width="16" customWidth="1"/>
    <col min="5" max="5" width="16" customWidth="1"/>
  </cols>
  <sheetData>
    <row r="1">
      <c r="A1" s="1" t="s">
        <v>21</v>
      </c>
    </row>
    <row r="2" ht="30" customHeight="1">
      <c r="A2" s="2" t="s">
        <v>22</v>
      </c>
      <c r="B2" s="2"/>
      <c r="C2" s="2"/>
      <c r="D2" s="2"/>
      <c r="E2" s="2"/>
      <c r="F2" s="2"/>
    </row>
    <row r="4">
      <c r="A4" s="3" t="s">
        <v>23</v>
      </c>
      <c r="B4" s="3"/>
      <c r="C4" s="3"/>
    </row>
    <row r="5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>
      <c r="A6" s="0">
        <v>0.2</v>
      </c>
      <c r="B6" s="0">
        <f>PO.SCAL.Corey.Krow(A6,SCAL_Swi,SCAL_Sorw,SCAL_KrowSwi,SCAL_No)</f>
      </c>
      <c r="C6" s="0">
        <f>PO.SCAL.Corey.Krw(A6,SCAL_Swi,SCAL_Sorw,SCAL_KrwSorw,SCAL_Nw)</f>
      </c>
      <c r="D6" s="0">
        <f>PO.SCAL.LET.Krow(A6,SCAL_Swi,SCAL_Sorw,SCAL_KrowSwi,SCAL_Lo,SCAL_Eo,SCAL_To)</f>
      </c>
      <c r="E6" s="0">
        <f>PO.SCAL.LET.Krw(A6,SCAL_Swi,SCAL_Sorw,SCAL_KrwSorw,SCAL_Lw,SCAL_Ew,SCAL_Tw)</f>
      </c>
    </row>
    <row r="7">
      <c r="A7" s="0">
        <v>0.22</v>
      </c>
      <c r="B7" s="0">
        <f>PO.SCAL.Corey.Krow(A7,SCAL_Swi,SCAL_Sorw,SCAL_KrowSwi,SCAL_No)</f>
      </c>
      <c r="C7" s="0">
        <f>PO.SCAL.Corey.Krw(A7,SCAL_Swi,SCAL_Sorw,SCAL_KrwSorw,SCAL_Nw)</f>
      </c>
      <c r="D7" s="0">
        <f>PO.SCAL.LET.Krow(A7,SCAL_Swi,SCAL_Sorw,SCAL_KrowSwi,SCAL_Lo,SCAL_Eo,SCAL_To)</f>
      </c>
      <c r="E7" s="0">
        <f>PO.SCAL.LET.Krw(A7,SCAL_Swi,SCAL_Sorw,SCAL_KrwSorw,SCAL_Lw,SCAL_Ew,SCAL_Tw)</f>
      </c>
    </row>
    <row r="8">
      <c r="A8" s="0">
        <v>0.25</v>
      </c>
      <c r="B8" s="0">
        <f>PO.SCAL.Corey.Krow(A8,SCAL_Swi,SCAL_Sorw,SCAL_KrowSwi,SCAL_No)</f>
      </c>
      <c r="C8" s="0">
        <f>PO.SCAL.Corey.Krw(A8,SCAL_Swi,SCAL_Sorw,SCAL_KrwSorw,SCAL_Nw)</f>
      </c>
      <c r="D8" s="0">
        <f>PO.SCAL.LET.Krow(A8,SCAL_Swi,SCAL_Sorw,SCAL_KrowSwi,SCAL_Lo,SCAL_Eo,SCAL_To)</f>
      </c>
      <c r="E8" s="0">
        <f>PO.SCAL.LET.Krw(A8,SCAL_Swi,SCAL_Sorw,SCAL_KrwSorw,SCAL_Lw,SCAL_Ew,SCAL_Tw)</f>
      </c>
    </row>
    <row r="9">
      <c r="A9" s="0">
        <v>0.28</v>
      </c>
      <c r="B9" s="0">
        <f>PO.SCAL.Corey.Krow(A9,SCAL_Swi,SCAL_Sorw,SCAL_KrowSwi,SCAL_No)</f>
      </c>
      <c r="C9" s="0">
        <f>PO.SCAL.Corey.Krw(A9,SCAL_Swi,SCAL_Sorw,SCAL_KrwSorw,SCAL_Nw)</f>
      </c>
      <c r="D9" s="0">
        <f>PO.SCAL.LET.Krow(A9,SCAL_Swi,SCAL_Sorw,SCAL_KrowSwi,SCAL_Lo,SCAL_Eo,SCAL_To)</f>
      </c>
      <c r="E9" s="0">
        <f>PO.SCAL.LET.Krw(A9,SCAL_Swi,SCAL_Sorw,SCAL_KrwSorw,SCAL_Lw,SCAL_Ew,SCAL_Tw)</f>
      </c>
    </row>
    <row r="10">
      <c r="A10" s="0">
        <v>0.3</v>
      </c>
      <c r="B10" s="0">
        <f>PO.SCAL.Corey.Krow(A10,SCAL_Swi,SCAL_Sorw,SCAL_KrowSwi,SCAL_No)</f>
      </c>
      <c r="C10" s="0">
        <f>PO.SCAL.Corey.Krw(A10,SCAL_Swi,SCAL_Sorw,SCAL_KrwSorw,SCAL_Nw)</f>
      </c>
      <c r="D10" s="0">
        <f>PO.SCAL.LET.Krow(A10,SCAL_Swi,SCAL_Sorw,SCAL_KrowSwi,SCAL_Lo,SCAL_Eo,SCAL_To)</f>
      </c>
      <c r="E10" s="0">
        <f>PO.SCAL.LET.Krw(A10,SCAL_Swi,SCAL_Sorw,SCAL_KrwSorw,SCAL_Lw,SCAL_Ew,SCAL_Tw)</f>
      </c>
    </row>
    <row r="11">
      <c r="A11" s="0">
        <v>0.33</v>
      </c>
      <c r="B11" s="0">
        <f>PO.SCAL.Corey.Krow(A11,SCAL_Swi,SCAL_Sorw,SCAL_KrowSwi,SCAL_No)</f>
      </c>
      <c r="C11" s="0">
        <f>PO.SCAL.Corey.Krw(A11,SCAL_Swi,SCAL_Sorw,SCAL_KrwSorw,SCAL_Nw)</f>
      </c>
      <c r="D11" s="0">
        <f>PO.SCAL.LET.Krow(A11,SCAL_Swi,SCAL_Sorw,SCAL_KrowSwi,SCAL_Lo,SCAL_Eo,SCAL_To)</f>
      </c>
      <c r="E11" s="0">
        <f>PO.SCAL.LET.Krw(A11,SCAL_Swi,SCAL_Sorw,SCAL_KrwSorw,SCAL_Lw,SCAL_Ew,SCAL_Tw)</f>
      </c>
    </row>
    <row r="12">
      <c r="A12" s="0">
        <v>0.35</v>
      </c>
      <c r="B12" s="0">
        <f>PO.SCAL.Corey.Krow(A12,SCAL_Swi,SCAL_Sorw,SCAL_KrowSwi,SCAL_No)</f>
      </c>
      <c r="C12" s="0">
        <f>PO.SCAL.Corey.Krw(A12,SCAL_Swi,SCAL_Sorw,SCAL_KrwSorw,SCAL_Nw)</f>
      </c>
      <c r="D12" s="0">
        <f>PO.SCAL.LET.Krow(A12,SCAL_Swi,SCAL_Sorw,SCAL_KrowSwi,SCAL_Lo,SCAL_Eo,SCAL_To)</f>
      </c>
      <c r="E12" s="0">
        <f>PO.SCAL.LET.Krw(A12,SCAL_Swi,SCAL_Sorw,SCAL_KrwSorw,SCAL_Lw,SCAL_Ew,SCAL_Tw)</f>
      </c>
    </row>
    <row r="13">
      <c r="A13" s="0">
        <v>0.38</v>
      </c>
      <c r="B13" s="0">
        <f>PO.SCAL.Corey.Krow(A13,SCAL_Swi,SCAL_Sorw,SCAL_KrowSwi,SCAL_No)</f>
      </c>
      <c r="C13" s="0">
        <f>PO.SCAL.Corey.Krw(A13,SCAL_Swi,SCAL_Sorw,SCAL_KrwSorw,SCAL_Nw)</f>
      </c>
      <c r="D13" s="0">
        <f>PO.SCAL.LET.Krow(A13,SCAL_Swi,SCAL_Sorw,SCAL_KrowSwi,SCAL_Lo,SCAL_Eo,SCAL_To)</f>
      </c>
      <c r="E13" s="0">
        <f>PO.SCAL.LET.Krw(A13,SCAL_Swi,SCAL_Sorw,SCAL_KrwSorw,SCAL_Lw,SCAL_Ew,SCAL_Tw)</f>
      </c>
    </row>
    <row r="14">
      <c r="A14" s="0">
        <v>0.4</v>
      </c>
      <c r="B14" s="0">
        <f>PO.SCAL.Corey.Krow(A14,SCAL_Swi,SCAL_Sorw,SCAL_KrowSwi,SCAL_No)</f>
      </c>
      <c r="C14" s="0">
        <f>PO.SCAL.Corey.Krw(A14,SCAL_Swi,SCAL_Sorw,SCAL_KrwSorw,SCAL_Nw)</f>
      </c>
      <c r="D14" s="0">
        <f>PO.SCAL.LET.Krow(A14,SCAL_Swi,SCAL_Sorw,SCAL_KrowSwi,SCAL_Lo,SCAL_Eo,SCAL_To)</f>
      </c>
      <c r="E14" s="0">
        <f>PO.SCAL.LET.Krw(A14,SCAL_Swi,SCAL_Sorw,SCAL_KrwSorw,SCAL_Lw,SCAL_Ew,SCAL_Tw)</f>
      </c>
    </row>
    <row r="15">
      <c r="A15" s="0">
        <v>0.43</v>
      </c>
      <c r="B15" s="0">
        <f>PO.SCAL.Corey.Krow(A15,SCAL_Swi,SCAL_Sorw,SCAL_KrowSwi,SCAL_No)</f>
      </c>
      <c r="C15" s="0">
        <f>PO.SCAL.Corey.Krw(A15,SCAL_Swi,SCAL_Sorw,SCAL_KrwSorw,SCAL_Nw)</f>
      </c>
      <c r="D15" s="0">
        <f>PO.SCAL.LET.Krow(A15,SCAL_Swi,SCAL_Sorw,SCAL_KrowSwi,SCAL_Lo,SCAL_Eo,SCAL_To)</f>
      </c>
      <c r="E15" s="0">
        <f>PO.SCAL.LET.Krw(A15,SCAL_Swi,SCAL_Sorw,SCAL_KrwSorw,SCAL_Lw,SCAL_Ew,SCAL_Tw)</f>
      </c>
    </row>
    <row r="16">
      <c r="A16" s="0">
        <v>0.45</v>
      </c>
      <c r="B16" s="0">
        <f>PO.SCAL.Corey.Krow(A16,SCAL_Swi,SCAL_Sorw,SCAL_KrowSwi,SCAL_No)</f>
      </c>
      <c r="C16" s="0">
        <f>PO.SCAL.Corey.Krw(A16,SCAL_Swi,SCAL_Sorw,SCAL_KrwSorw,SCAL_Nw)</f>
      </c>
      <c r="D16" s="0">
        <f>PO.SCAL.LET.Krow(A16,SCAL_Swi,SCAL_Sorw,SCAL_KrowSwi,SCAL_Lo,SCAL_Eo,SCAL_To)</f>
      </c>
      <c r="E16" s="0">
        <f>PO.SCAL.LET.Krw(A16,SCAL_Swi,SCAL_Sorw,SCAL_KrwSorw,SCAL_Lw,SCAL_Ew,SCAL_Tw)</f>
      </c>
    </row>
    <row r="17">
      <c r="A17" s="0">
        <v>0.48</v>
      </c>
      <c r="B17" s="0">
        <f>PO.SCAL.Corey.Krow(A17,SCAL_Swi,SCAL_Sorw,SCAL_KrowSwi,SCAL_No)</f>
      </c>
      <c r="C17" s="0">
        <f>PO.SCAL.Corey.Krw(A17,SCAL_Swi,SCAL_Sorw,SCAL_KrwSorw,SCAL_Nw)</f>
      </c>
      <c r="D17" s="0">
        <f>PO.SCAL.LET.Krow(A17,SCAL_Swi,SCAL_Sorw,SCAL_KrowSwi,SCAL_Lo,SCAL_Eo,SCAL_To)</f>
      </c>
      <c r="E17" s="0">
        <f>PO.SCAL.LET.Krw(A17,SCAL_Swi,SCAL_Sorw,SCAL_KrwSorw,SCAL_Lw,SCAL_Ew,SCAL_Tw)</f>
      </c>
    </row>
    <row r="18">
      <c r="A18" s="0">
        <v>0.5</v>
      </c>
      <c r="B18" s="0">
        <f>PO.SCAL.Corey.Krow(A18,SCAL_Swi,SCAL_Sorw,SCAL_KrowSwi,SCAL_No)</f>
      </c>
      <c r="C18" s="0">
        <f>PO.SCAL.Corey.Krw(A18,SCAL_Swi,SCAL_Sorw,SCAL_KrwSorw,SCAL_Nw)</f>
      </c>
      <c r="D18" s="0">
        <f>PO.SCAL.LET.Krow(A18,SCAL_Swi,SCAL_Sorw,SCAL_KrowSwi,SCAL_Lo,SCAL_Eo,SCAL_To)</f>
      </c>
      <c r="E18" s="0">
        <f>PO.SCAL.LET.Krw(A18,SCAL_Swi,SCAL_Sorw,SCAL_KrwSorw,SCAL_Lw,SCAL_Ew,SCAL_Tw)</f>
      </c>
    </row>
    <row r="19">
      <c r="A19" s="0">
        <v>0.53</v>
      </c>
      <c r="B19" s="0">
        <f>PO.SCAL.Corey.Krow(A19,SCAL_Swi,SCAL_Sorw,SCAL_KrowSwi,SCAL_No)</f>
      </c>
      <c r="C19" s="0">
        <f>PO.SCAL.Corey.Krw(A19,SCAL_Swi,SCAL_Sorw,SCAL_KrwSorw,SCAL_Nw)</f>
      </c>
      <c r="D19" s="0">
        <f>PO.SCAL.LET.Krow(A19,SCAL_Swi,SCAL_Sorw,SCAL_KrowSwi,SCAL_Lo,SCAL_Eo,SCAL_To)</f>
      </c>
      <c r="E19" s="0">
        <f>PO.SCAL.LET.Krw(A19,SCAL_Swi,SCAL_Sorw,SCAL_KrwSorw,SCAL_Lw,SCAL_Ew,SCAL_Tw)</f>
      </c>
    </row>
    <row r="20">
      <c r="A20" s="0">
        <v>0.55</v>
      </c>
      <c r="B20" s="0">
        <f>PO.SCAL.Corey.Krow(A20,SCAL_Swi,SCAL_Sorw,SCAL_KrowSwi,SCAL_No)</f>
      </c>
      <c r="C20" s="0">
        <f>PO.SCAL.Corey.Krw(A20,SCAL_Swi,SCAL_Sorw,SCAL_KrwSorw,SCAL_Nw)</f>
      </c>
      <c r="D20" s="0">
        <f>PO.SCAL.LET.Krow(A20,SCAL_Swi,SCAL_Sorw,SCAL_KrowSwi,SCAL_Lo,SCAL_Eo,SCAL_To)</f>
      </c>
      <c r="E20" s="0">
        <f>PO.SCAL.LET.Krw(A20,SCAL_Swi,SCAL_Sorw,SCAL_KrwSorw,SCAL_Lw,SCAL_Ew,SCAL_Tw)</f>
      </c>
    </row>
    <row r="21">
      <c r="A21" s="0">
        <v>0.58</v>
      </c>
      <c r="B21" s="0">
        <f>PO.SCAL.Corey.Krow(A21,SCAL_Swi,SCAL_Sorw,SCAL_KrowSwi,SCAL_No)</f>
      </c>
      <c r="C21" s="0">
        <f>PO.SCAL.Corey.Krw(A21,SCAL_Swi,SCAL_Sorw,SCAL_KrwSorw,SCAL_Nw)</f>
      </c>
      <c r="D21" s="0">
        <f>PO.SCAL.LET.Krow(A21,SCAL_Swi,SCAL_Sorw,SCAL_KrowSwi,SCAL_Lo,SCAL_Eo,SCAL_To)</f>
      </c>
      <c r="E21" s="0">
        <f>PO.SCAL.LET.Krw(A21,SCAL_Swi,SCAL_Sorw,SCAL_KrwSorw,SCAL_Lw,SCAL_Ew,SCAL_Tw)</f>
      </c>
    </row>
    <row r="22">
      <c r="A22" s="0">
        <v>0.6</v>
      </c>
      <c r="B22" s="0">
        <f>PO.SCAL.Corey.Krow(A22,SCAL_Swi,SCAL_Sorw,SCAL_KrowSwi,SCAL_No)</f>
      </c>
      <c r="C22" s="0">
        <f>PO.SCAL.Corey.Krw(A22,SCAL_Swi,SCAL_Sorw,SCAL_KrwSorw,SCAL_Nw)</f>
      </c>
      <c r="D22" s="0">
        <f>PO.SCAL.LET.Krow(A22,SCAL_Swi,SCAL_Sorw,SCAL_KrowSwi,SCAL_Lo,SCAL_Eo,SCAL_To)</f>
      </c>
      <c r="E22" s="0">
        <f>PO.SCAL.LET.Krw(A22,SCAL_Swi,SCAL_Sorw,SCAL_KrwSorw,SCAL_Lw,SCAL_Ew,SCAL_Tw)</f>
      </c>
    </row>
    <row r="23">
      <c r="A23" s="0">
        <v>0.63</v>
      </c>
      <c r="B23" s="0">
        <f>PO.SCAL.Corey.Krow(A23,SCAL_Swi,SCAL_Sorw,SCAL_KrowSwi,SCAL_No)</f>
      </c>
      <c r="C23" s="0">
        <f>PO.SCAL.Corey.Krw(A23,SCAL_Swi,SCAL_Sorw,SCAL_KrwSorw,SCAL_Nw)</f>
      </c>
      <c r="D23" s="0">
        <f>PO.SCAL.LET.Krow(A23,SCAL_Swi,SCAL_Sorw,SCAL_KrowSwi,SCAL_Lo,SCAL_Eo,SCAL_To)</f>
      </c>
      <c r="E23" s="0">
        <f>PO.SCAL.LET.Krw(A23,SCAL_Swi,SCAL_Sorw,SCAL_KrwSorw,SCAL_Lw,SCAL_Ew,SCAL_Tw)</f>
      </c>
    </row>
    <row r="24">
      <c r="A24" s="0">
        <v>0.65</v>
      </c>
      <c r="B24" s="0">
        <f>PO.SCAL.Corey.Krow(A24,SCAL_Swi,SCAL_Sorw,SCAL_KrowSwi,SCAL_No)</f>
      </c>
      <c r="C24" s="0">
        <f>PO.SCAL.Corey.Krw(A24,SCAL_Swi,SCAL_Sorw,SCAL_KrwSorw,SCAL_Nw)</f>
      </c>
      <c r="D24" s="0">
        <f>PO.SCAL.LET.Krow(A24,SCAL_Swi,SCAL_Sorw,SCAL_KrowSwi,SCAL_Lo,SCAL_Eo,SCAL_To)</f>
      </c>
      <c r="E24" s="0">
        <f>PO.SCAL.LET.Krw(A24,SCAL_Swi,SCAL_Sorw,SCAL_KrwSorw,SCAL_Lw,SCAL_Ew,SCAL_Tw)</f>
      </c>
    </row>
    <row r="25">
      <c r="A25" s="0">
        <v>0.68</v>
      </c>
      <c r="B25" s="0">
        <f>PO.SCAL.Corey.Krow(A25,SCAL_Swi,SCAL_Sorw,SCAL_KrowSwi,SCAL_No)</f>
      </c>
      <c r="C25" s="0">
        <f>PO.SCAL.Corey.Krw(A25,SCAL_Swi,SCAL_Sorw,SCAL_KrwSorw,SCAL_Nw)</f>
      </c>
      <c r="D25" s="0">
        <f>PO.SCAL.LET.Krow(A25,SCAL_Swi,SCAL_Sorw,SCAL_KrowSwi,SCAL_Lo,SCAL_Eo,SCAL_To)</f>
      </c>
      <c r="E25" s="0">
        <f>PO.SCAL.LET.Krw(A25,SCAL_Swi,SCAL_Sorw,SCAL_KrwSorw,SCAL_Lw,SCAL_Ew,SCAL_Tw)</f>
      </c>
    </row>
    <row r="26">
      <c r="A26" s="0">
        <v>0.7</v>
      </c>
      <c r="B26" s="0">
        <f>PO.SCAL.Corey.Krow(A26,SCAL_Swi,SCAL_Sorw,SCAL_KrowSwi,SCAL_No)</f>
      </c>
      <c r="C26" s="0">
        <f>PO.SCAL.Corey.Krw(A26,SCAL_Swi,SCAL_Sorw,SCAL_KrwSorw,SCAL_Nw)</f>
      </c>
      <c r="D26" s="0">
        <f>PO.SCAL.LET.Krow(A26,SCAL_Swi,SCAL_Sorw,SCAL_KrowSwi,SCAL_Lo,SCAL_Eo,SCAL_To)</f>
      </c>
      <c r="E26" s="0">
        <f>PO.SCAL.LET.Krw(A26,SCAL_Swi,SCAL_Sorw,SCAL_KrwSorw,SCAL_Lw,SCAL_Ew,SCAL_Tw)</f>
      </c>
    </row>
    <row r="27">
      <c r="A27" s="0">
        <v>0.73</v>
      </c>
      <c r="B27" s="0">
        <f>PO.SCAL.Corey.Krow(A27,SCAL_Swi,SCAL_Sorw,SCAL_KrowSwi,SCAL_No)</f>
      </c>
      <c r="C27" s="0">
        <f>PO.SCAL.Corey.Krw(A27,SCAL_Swi,SCAL_Sorw,SCAL_KrwSorw,SCAL_Nw)</f>
      </c>
      <c r="D27" s="0">
        <f>PO.SCAL.LET.Krow(A27,SCAL_Swi,SCAL_Sorw,SCAL_KrowSwi,SCAL_Lo,SCAL_Eo,SCAL_To)</f>
      </c>
      <c r="E27" s="0">
        <f>PO.SCAL.LET.Krw(A27,SCAL_Swi,SCAL_Sorw,SCAL_KrwSorw,SCAL_Lw,SCAL_Ew,SCAL_Tw)</f>
      </c>
    </row>
    <row r="28">
      <c r="A28" s="0">
        <v>0.75</v>
      </c>
      <c r="B28" s="0">
        <f>PO.SCAL.Corey.Krow(A28,SCAL_Swi,SCAL_Sorw,SCAL_KrowSwi,SCAL_No)</f>
      </c>
      <c r="C28" s="0">
        <f>PO.SCAL.Corey.Krw(A28,SCAL_Swi,SCAL_Sorw,SCAL_KrwSorw,SCAL_Nw)</f>
      </c>
      <c r="D28" s="0">
        <f>PO.SCAL.LET.Krow(A28,SCAL_Swi,SCAL_Sorw,SCAL_KrowSwi,SCAL_Lo,SCAL_Eo,SCAL_To)</f>
      </c>
      <c r="E28" s="0">
        <f>PO.SCAL.LET.Krw(A28,SCAL_Swi,SCAL_Sorw,SCAL_KrwSorw,SCAL_Lw,SCAL_Ew,SCAL_Tw)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