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Pc Curves" sheetId="2" r:id="rId3"/>
  </sheets>
  <definedNames>
    <definedName name="PC_alpha">Inputs!$B$12</definedName>
    <definedName name="PC_IFT">Inputs!$B$18</definedName>
    <definedName name="PC_k">Inputs!$B$16</definedName>
    <definedName name="PC_lambda">Inputs!$B$9</definedName>
    <definedName name="PC_n">Inputs!$B$13</definedName>
    <definedName name="PC_Pd">Inputs!$B$8</definedName>
    <definedName name="PC_phi">Inputs!$B$17</definedName>
    <definedName name="PC_Swi">Inputs!$B$5</definedName>
    <definedName name="PC_theta">Inputs!$B$19</definedName>
  </definedNames>
  <calcPr fullCalcOnLoad="1" fullPrecision="1"/>
</workbook>
</file>

<file path=xl/sharedStrings.xml><?xml version="1.0" encoding="utf-8"?>
<sst xmlns="http://schemas.openxmlformats.org/spreadsheetml/2006/main" count="29" uniqueCount="29">
  <si>
    <t>Capillary Pressure — Inputs</t>
  </si>
  <si>
    <t>Three capillary pressure models compared: Brooks-Corey (pore-size distribution), Van Genuchten (soil science origin, flexible shape), and Leverett J-function (dimensionless scaling).</t>
  </si>
  <si>
    <t>Common Parameters</t>
  </si>
  <si>
    <t>Irreducible Water (Swi)</t>
  </si>
  <si>
    <t>fraction</t>
  </si>
  <si>
    <t>Brooks-Corey Parameters</t>
  </si>
  <si>
    <t>Entry Pressure (Pd)</t>
  </si>
  <si>
    <t>psi</t>
  </si>
  <si>
    <t>Pore Size Distribution (λ)</t>
  </si>
  <si>
    <t>dimensionless</t>
  </si>
  <si>
    <t>Van Genuchten Parameters</t>
  </si>
  <si>
    <t>alpha</t>
  </si>
  <si>
    <t>1/psi</t>
  </si>
  <si>
    <t>n</t>
  </si>
  <si>
    <t>Leverett J-Function Parameters</t>
  </si>
  <si>
    <t>Permeability</t>
  </si>
  <si>
    <t>mD</t>
  </si>
  <si>
    <t>Porosity</t>
  </si>
  <si>
    <t>Interfacial Tension</t>
  </si>
  <si>
    <t>dyne/cm</t>
  </si>
  <si>
    <t>Contact Angle</t>
  </si>
  <si>
    <t>degrees</t>
  </si>
  <si>
    <t>Capillary Pressure Curves</t>
  </si>
  <si>
    <t>Pc vs Sw for each model, plus the dimensionless J-function derived from Brooks-Corey Pc.</t>
  </si>
  <si>
    <t>Pc Table</t>
  </si>
  <si>
    <t>Sw</t>
  </si>
  <si>
    <t>BC Pc (psi)</t>
  </si>
  <si>
    <t>VG Pc (psi)</t>
  </si>
  <si>
    <t>J-function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</si>
</sst>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Capillary Pressure vs Saturation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Brooks-Corey</c:v>
          </c:tx>
          <c:marker>
            <c:symbol val="square"/>
          </c:marker>
          <c:xVal>
            <c:numRef>
              <c:f>'Pc Curves'!$A$6:$A$25</c:f>
            </c:numRef>
          </c:xVal>
          <c:yVal>
            <c:numRef>
              <c:f>'Pc Curves'!$B$6:$B$25</c:f>
              <c:numCache/>
            </c:numRef>
          </c:yVal>
          <c:smooth val="0"/>
        </c:ser>
        <c:ser>
          <c:idx val="1"/>
          <c:order val="1"/>
          <c:tx>
            <c:v>Van Genuchten</c:v>
          </c:tx>
          <c:marker>
            <c:symbol val="square"/>
          </c:marker>
          <c:xVal>
            <c:numRef>
              <c:f>'Pc Curves'!$A$6:$A$25</c:f>
            </c:numRef>
          </c:xVal>
          <c:yVal>
            <c:numRef>
              <c:f>'Pc Curves'!$C$6:$C$25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Pc (psi)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Leverett J-Function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J-function</c:v>
          </c:tx>
          <c:marker>
            <c:symbol val="square"/>
          </c:marker>
          <c:xVal>
            <c:numRef>
              <c:f>'Pc Curves'!$A$6:$A$25</c:f>
            </c:numRef>
          </c:xVal>
          <c:yVal>
            <c:numRef>
              <c:f>'Pc Curves'!$D$6:$D$25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J (dimensionless)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6</xdr:col>
      <xdr:colOff>114300</xdr:colOff>
      <xdr:row>44</xdr:row>
      <xdr:rowOff>0</xdr:rowOff>
    </xdr:to>
    <graphicFrame xmlns="http://schemas.openxmlformats.org/drawingml/2006/spreadsheetDrawing" macro="">
      <xdr:nvGraphicFramePr>
        <xdr:cNvPr id="3" name="Capillary Pressure vs Satura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52</xdr:row>
      <xdr:rowOff>0</xdr:rowOff>
    </xdr:from>
    <xdr:to>
      <xdr:col>6</xdr:col>
      <xdr:colOff>114300</xdr:colOff>
      <xdr:row>70</xdr:row>
      <xdr:rowOff>0</xdr:rowOff>
    </xdr:to>
    <graphicFrame xmlns="http://schemas.openxmlformats.org/drawingml/2006/spreadsheetDrawing" macro="">
      <xdr:nvGraphicFramePr>
        <xdr:cNvPr id="4" name="Leverett J-Func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9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0.2</v>
      </c>
      <c r="C5" s="0" t="s">
        <v>4</v>
      </c>
    </row>
    <row r="7">
      <c r="A7" s="3" t="s">
        <v>5</v>
      </c>
      <c r="B7" s="3"/>
      <c r="C7" s="3"/>
    </row>
    <row r="8">
      <c r="A8" s="0" t="s">
        <v>6</v>
      </c>
      <c r="B8" s="0">
        <v>5</v>
      </c>
      <c r="C8" s="0" t="s">
        <v>7</v>
      </c>
    </row>
    <row r="9">
      <c r="A9" s="0" t="s">
        <v>8</v>
      </c>
      <c r="B9" s="0">
        <v>2</v>
      </c>
      <c r="C9" s="0" t="s">
        <v>9</v>
      </c>
    </row>
    <row r="11">
      <c r="A11" s="3" t="s">
        <v>10</v>
      </c>
      <c r="B11" s="3"/>
      <c r="C11" s="3"/>
    </row>
    <row r="12">
      <c r="A12" s="0" t="s">
        <v>11</v>
      </c>
      <c r="B12" s="0">
        <v>0.1</v>
      </c>
      <c r="C12" s="0" t="s">
        <v>12</v>
      </c>
    </row>
    <row r="13">
      <c r="A13" s="0" t="s">
        <v>13</v>
      </c>
      <c r="B13" s="0">
        <v>2.5</v>
      </c>
      <c r="C13" s="0" t="s">
        <v>9</v>
      </c>
    </row>
    <row r="15">
      <c r="A15" s="3" t="s">
        <v>14</v>
      </c>
      <c r="B15" s="3"/>
      <c r="C15" s="3"/>
    </row>
    <row r="16">
      <c r="A16" s="0" t="s">
        <v>15</v>
      </c>
      <c r="B16" s="0">
        <v>100</v>
      </c>
      <c r="C16" s="0" t="s">
        <v>16</v>
      </c>
    </row>
    <row r="17">
      <c r="A17" s="0" t="s">
        <v>17</v>
      </c>
      <c r="B17" s="0">
        <v>0.2</v>
      </c>
      <c r="C17" s="0" t="s">
        <v>4</v>
      </c>
    </row>
    <row r="18">
      <c r="A18" s="0" t="s">
        <v>18</v>
      </c>
      <c r="B18" s="0">
        <v>30</v>
      </c>
      <c r="C18" s="0" t="s">
        <v>19</v>
      </c>
    </row>
    <row r="19">
      <c r="A19" s="0" t="s">
        <v>20</v>
      </c>
      <c r="B19" s="0">
        <v>0</v>
      </c>
      <c r="C19" s="0" t="s">
        <v>21</v>
      </c>
    </row>
  </sheetData>
  <mergeCells>
    <mergeCell ref="A2:F2"/>
    <mergeCell ref="A4:C4"/>
    <mergeCell ref="A7:C7"/>
    <mergeCell ref="A11:C11"/>
    <mergeCell ref="A15:C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5"/>
  <sheetViews>
    <sheetView workbookViewId="0"/>
  </sheetViews>
  <sheetFormatPr defaultRowHeight="15"/>
  <cols>
    <col min="1" max="1" width="10" customWidth="1"/>
    <col min="2" max="2" width="18" customWidth="1"/>
    <col min="3" max="3" width="18" customWidth="1"/>
    <col min="4" max="4" width="14" customWidth="1"/>
  </cols>
  <sheetData>
    <row r="1">
      <c r="A1" s="1" t="s">
        <v>22</v>
      </c>
    </row>
    <row r="2" ht="30" customHeight="1">
      <c r="A2" s="2" t="s">
        <v>23</v>
      </c>
      <c r="B2" s="2"/>
      <c r="C2" s="2"/>
      <c r="D2" s="2"/>
      <c r="E2" s="2"/>
      <c r="F2" s="2"/>
    </row>
    <row r="4">
      <c r="A4" s="3" t="s">
        <v>24</v>
      </c>
      <c r="B4" s="3"/>
      <c r="C4" s="3"/>
    </row>
    <row r="5">
      <c r="A5" s="1" t="s">
        <v>25</v>
      </c>
      <c r="B5" s="1" t="s">
        <v>26</v>
      </c>
      <c r="C5" s="1" t="s">
        <v>27</v>
      </c>
      <c r="D5" s="1" t="s">
        <v>28</v>
      </c>
    </row>
    <row r="6">
      <c r="A6" s="0">
        <v>0.22</v>
      </c>
      <c r="B6" s="0">
        <f>PO.SCAL.BrooksCorey.Pc(A6,PC_Swi,PC_Pd,PC_lambda)</f>
      </c>
      <c r="C6" s="0">
        <f>PO.SCAL.VanGenuchten.Pc(A6,PC_Swi,PC_alpha,PC_n)</f>
      </c>
      <c r="D6" s="0">
        <f>PO.SCAL.Leverett.J(B6,PC_k,PC_phi,PC_IFT,PC_theta)</f>
      </c>
    </row>
    <row r="7">
      <c r="A7" s="0">
        <v>0.25</v>
      </c>
      <c r="B7" s="0">
        <f>PO.SCAL.BrooksCorey.Pc(A7,PC_Swi,PC_Pd,PC_lambda)</f>
      </c>
      <c r="C7" s="0">
        <f>PO.SCAL.VanGenuchten.Pc(A7,PC_Swi,PC_alpha,PC_n)</f>
      </c>
      <c r="D7" s="0">
        <f>PO.SCAL.Leverett.J(B7,PC_k,PC_phi,PC_IFT,PC_theta)</f>
      </c>
    </row>
    <row r="8">
      <c r="A8" s="0">
        <v>0.28</v>
      </c>
      <c r="B8" s="0">
        <f>PO.SCAL.BrooksCorey.Pc(A8,PC_Swi,PC_Pd,PC_lambda)</f>
      </c>
      <c r="C8" s="0">
        <f>PO.SCAL.VanGenuchten.Pc(A8,PC_Swi,PC_alpha,PC_n)</f>
      </c>
      <c r="D8" s="0">
        <f>PO.SCAL.Leverett.J(B8,PC_k,PC_phi,PC_IFT,PC_theta)</f>
      </c>
    </row>
    <row r="9">
      <c r="A9" s="0">
        <v>0.3</v>
      </c>
      <c r="B9" s="0">
        <f>PO.SCAL.BrooksCorey.Pc(A9,PC_Swi,PC_Pd,PC_lambda)</f>
      </c>
      <c r="C9" s="0">
        <f>PO.SCAL.VanGenuchten.Pc(A9,PC_Swi,PC_alpha,PC_n)</f>
      </c>
      <c r="D9" s="0">
        <f>PO.SCAL.Leverett.J(B9,PC_k,PC_phi,PC_IFT,PC_theta)</f>
      </c>
    </row>
    <row r="10">
      <c r="A10" s="0">
        <v>0.33</v>
      </c>
      <c r="B10" s="0">
        <f>PO.SCAL.BrooksCorey.Pc(A10,PC_Swi,PC_Pd,PC_lambda)</f>
      </c>
      <c r="C10" s="0">
        <f>PO.SCAL.VanGenuchten.Pc(A10,PC_Swi,PC_alpha,PC_n)</f>
      </c>
      <c r="D10" s="0">
        <f>PO.SCAL.Leverett.J(B10,PC_k,PC_phi,PC_IFT,PC_theta)</f>
      </c>
    </row>
    <row r="11">
      <c r="A11" s="0">
        <v>0.35</v>
      </c>
      <c r="B11" s="0">
        <f>PO.SCAL.BrooksCorey.Pc(A11,PC_Swi,PC_Pd,PC_lambda)</f>
      </c>
      <c r="C11" s="0">
        <f>PO.SCAL.VanGenuchten.Pc(A11,PC_Swi,PC_alpha,PC_n)</f>
      </c>
      <c r="D11" s="0">
        <f>PO.SCAL.Leverett.J(B11,PC_k,PC_phi,PC_IFT,PC_theta)</f>
      </c>
    </row>
    <row r="12">
      <c r="A12" s="0">
        <v>0.38</v>
      </c>
      <c r="B12" s="0">
        <f>PO.SCAL.BrooksCorey.Pc(A12,PC_Swi,PC_Pd,PC_lambda)</f>
      </c>
      <c r="C12" s="0">
        <f>PO.SCAL.VanGenuchten.Pc(A12,PC_Swi,PC_alpha,PC_n)</f>
      </c>
      <c r="D12" s="0">
        <f>PO.SCAL.Leverett.J(B12,PC_k,PC_phi,PC_IFT,PC_theta)</f>
      </c>
    </row>
    <row r="13">
      <c r="A13" s="0">
        <v>0.4</v>
      </c>
      <c r="B13" s="0">
        <f>PO.SCAL.BrooksCorey.Pc(A13,PC_Swi,PC_Pd,PC_lambda)</f>
      </c>
      <c r="C13" s="0">
        <f>PO.SCAL.VanGenuchten.Pc(A13,PC_Swi,PC_alpha,PC_n)</f>
      </c>
      <c r="D13" s="0">
        <f>PO.SCAL.Leverett.J(B13,PC_k,PC_phi,PC_IFT,PC_theta)</f>
      </c>
    </row>
    <row r="14">
      <c r="A14" s="0">
        <v>0.45</v>
      </c>
      <c r="B14" s="0">
        <f>PO.SCAL.BrooksCorey.Pc(A14,PC_Swi,PC_Pd,PC_lambda)</f>
      </c>
      <c r="C14" s="0">
        <f>PO.SCAL.VanGenuchten.Pc(A14,PC_Swi,PC_alpha,PC_n)</f>
      </c>
      <c r="D14" s="0">
        <f>PO.SCAL.Leverett.J(B14,PC_k,PC_phi,PC_IFT,PC_theta)</f>
      </c>
    </row>
    <row r="15">
      <c r="A15" s="0">
        <v>0.5</v>
      </c>
      <c r="B15" s="0">
        <f>PO.SCAL.BrooksCorey.Pc(A15,PC_Swi,PC_Pd,PC_lambda)</f>
      </c>
      <c r="C15" s="0">
        <f>PO.SCAL.VanGenuchten.Pc(A15,PC_Swi,PC_alpha,PC_n)</f>
      </c>
      <c r="D15" s="0">
        <f>PO.SCAL.Leverett.J(B15,PC_k,PC_phi,PC_IFT,PC_theta)</f>
      </c>
    </row>
    <row r="16">
      <c r="A16" s="0">
        <v>0.55</v>
      </c>
      <c r="B16" s="0">
        <f>PO.SCAL.BrooksCorey.Pc(A16,PC_Swi,PC_Pd,PC_lambda)</f>
      </c>
      <c r="C16" s="0">
        <f>PO.SCAL.VanGenuchten.Pc(A16,PC_Swi,PC_alpha,PC_n)</f>
      </c>
      <c r="D16" s="0">
        <f>PO.SCAL.Leverett.J(B16,PC_k,PC_phi,PC_IFT,PC_theta)</f>
      </c>
    </row>
    <row r="17">
      <c r="A17" s="0">
        <v>0.6</v>
      </c>
      <c r="B17" s="0">
        <f>PO.SCAL.BrooksCorey.Pc(A17,PC_Swi,PC_Pd,PC_lambda)</f>
      </c>
      <c r="C17" s="0">
        <f>PO.SCAL.VanGenuchten.Pc(A17,PC_Swi,PC_alpha,PC_n)</f>
      </c>
      <c r="D17" s="0">
        <f>PO.SCAL.Leverett.J(B17,PC_k,PC_phi,PC_IFT,PC_theta)</f>
      </c>
    </row>
    <row r="18">
      <c r="A18" s="0">
        <v>0.65</v>
      </c>
      <c r="B18" s="0">
        <f>PO.SCAL.BrooksCorey.Pc(A18,PC_Swi,PC_Pd,PC_lambda)</f>
      </c>
      <c r="C18" s="0">
        <f>PO.SCAL.VanGenuchten.Pc(A18,PC_Swi,PC_alpha,PC_n)</f>
      </c>
      <c r="D18" s="0">
        <f>PO.SCAL.Leverett.J(B18,PC_k,PC_phi,PC_IFT,PC_theta)</f>
      </c>
    </row>
    <row r="19">
      <c r="A19" s="0">
        <v>0.7</v>
      </c>
      <c r="B19" s="0">
        <f>PO.SCAL.BrooksCorey.Pc(A19,PC_Swi,PC_Pd,PC_lambda)</f>
      </c>
      <c r="C19" s="0">
        <f>PO.SCAL.VanGenuchten.Pc(A19,PC_Swi,PC_alpha,PC_n)</f>
      </c>
      <c r="D19" s="0">
        <f>PO.SCAL.Leverett.J(B19,PC_k,PC_phi,PC_IFT,PC_theta)</f>
      </c>
    </row>
    <row r="20">
      <c r="A20" s="0">
        <v>0.75</v>
      </c>
      <c r="B20" s="0">
        <f>PO.SCAL.BrooksCorey.Pc(A20,PC_Swi,PC_Pd,PC_lambda)</f>
      </c>
      <c r="C20" s="0">
        <f>PO.SCAL.VanGenuchten.Pc(A20,PC_Swi,PC_alpha,PC_n)</f>
      </c>
      <c r="D20" s="0">
        <f>PO.SCAL.Leverett.J(B20,PC_k,PC_phi,PC_IFT,PC_theta)</f>
      </c>
    </row>
    <row r="21">
      <c r="A21" s="0">
        <v>0.8</v>
      </c>
      <c r="B21" s="0">
        <f>PO.SCAL.BrooksCorey.Pc(A21,PC_Swi,PC_Pd,PC_lambda)</f>
      </c>
      <c r="C21" s="0">
        <f>PO.SCAL.VanGenuchten.Pc(A21,PC_Swi,PC_alpha,PC_n)</f>
      </c>
      <c r="D21" s="0">
        <f>PO.SCAL.Leverett.J(B21,PC_k,PC_phi,PC_IFT,PC_theta)</f>
      </c>
    </row>
    <row r="22">
      <c r="A22" s="0">
        <v>0.85</v>
      </c>
      <c r="B22" s="0">
        <f>PO.SCAL.BrooksCorey.Pc(A22,PC_Swi,PC_Pd,PC_lambda)</f>
      </c>
      <c r="C22" s="0">
        <f>PO.SCAL.VanGenuchten.Pc(A22,PC_Swi,PC_alpha,PC_n)</f>
      </c>
      <c r="D22" s="0">
        <f>PO.SCAL.Leverett.J(B22,PC_k,PC_phi,PC_IFT,PC_theta)</f>
      </c>
    </row>
    <row r="23">
      <c r="A23" s="0">
        <v>0.9</v>
      </c>
      <c r="B23" s="0">
        <f>PO.SCAL.BrooksCorey.Pc(A23,PC_Swi,PC_Pd,PC_lambda)</f>
      </c>
      <c r="C23" s="0">
        <f>PO.SCAL.VanGenuchten.Pc(A23,PC_Swi,PC_alpha,PC_n)</f>
      </c>
      <c r="D23" s="0">
        <f>PO.SCAL.Leverett.J(B23,PC_k,PC_phi,PC_IFT,PC_theta)</f>
      </c>
    </row>
    <row r="24">
      <c r="A24" s="0">
        <v>0.95</v>
      </c>
      <c r="B24" s="0">
        <f>PO.SCAL.BrooksCorey.Pc(A24,PC_Swi,PC_Pd,PC_lambda)</f>
      </c>
      <c r="C24" s="0">
        <f>PO.SCAL.VanGenuchten.Pc(A24,PC_Swi,PC_alpha,PC_n)</f>
      </c>
      <c r="D24" s="0">
        <f>PO.SCAL.Leverett.J(B24,PC_k,PC_phi,PC_IFT,PC_theta)</f>
      </c>
    </row>
    <row r="25">
      <c r="A25" s="0">
        <v>1</v>
      </c>
      <c r="B25" s="0">
        <f>PO.SCAL.BrooksCorey.Pc(A25,PC_Swi,PC_Pd,PC_lambda)</f>
      </c>
      <c r="C25" s="0">
        <f>PO.SCAL.VanGenuchten.Pc(A25,PC_Swi,PC_alpha,PC_n)</f>
      </c>
      <c r="D25" s="0">
        <f>PO.SCAL.Leverett.J(B25,PC_k,PC_phi,PC_IFT,PC_theta)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