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Inputs" sheetId="1" r:id="rId1"/>
    <sheet name="Production Profile" sheetId="2" r:id="rId3"/>
  </sheets>
  <definedNames>
    <definedName name="FPP_b">Inputs!$B$9</definedName>
    <definedName name="FPP_Di">Inputs!$B$8</definedName>
    <definedName name="FPP_Qplat">Inputs!$B$7</definedName>
    <definedName name="FPP_tBU">Inputs!$B$5</definedName>
    <definedName name="FPP_tPlat">Inputs!$B$6</definedName>
  </definedNames>
  <calcPr fullCalcOnLoad="1" fullPrecision="1"/>
</workbook>
</file>

<file path=xl/sharedStrings.xml><?xml version="1.0" encoding="utf-8"?>
<sst xmlns="http://schemas.openxmlformats.org/spreadsheetml/2006/main" count="23" uniqueCount="23">
  <si>
    <t>Field Production Profile — Inputs</t>
  </si>
  <si>
    <t>Three-phase production profile: linear buildup to plateau, constant plateau rate, then Arps decline. Phase transitions are formula-derived from these parameters — change the buildup time or plateau duration and the entire profile updates.</t>
  </si>
  <si>
    <t>Profile Parameters</t>
  </si>
  <si>
    <t>Buildup Time</t>
  </si>
  <si>
    <t>months</t>
  </si>
  <si>
    <t>Plateau Duration</t>
  </si>
  <si>
    <t>Plateau Rate</t>
  </si>
  <si>
    <t>bbl/day</t>
  </si>
  <si>
    <t>Initial Decline (Di)</t>
  </si>
  <si>
    <t>1/month</t>
  </si>
  <si>
    <t>b-Exponent</t>
  </si>
  <si>
    <t>(0=exp, 1=harmonic)</t>
  </si>
  <si>
    <t>Derived Phase Boundaries</t>
  </si>
  <si>
    <t>Buildup ends at</t>
  </si>
  <si>
    <t>Plateau ends at</t>
  </si>
  <si>
    <t>Total profile duration</t>
  </si>
  <si>
    <t>Production Forecast</t>
  </si>
  <si>
    <t>Rate and cumulative production at 25 time steps. The Phase column is derived from input parameters — it changes automatically when you adjust buildup time or plateau duration.</t>
  </si>
  <si>
    <t>Rate &amp; Cumulative Forecast</t>
  </si>
  <si>
    <t>t (months)</t>
  </si>
  <si>
    <t>q (bbl/day)</t>
  </si>
  <si>
    <t>Np (Mstb)</t>
  </si>
  <si>
    <t>Phase</t>
  </si>
</sst>
</file>

<file path=xl/styles.xml><?xml version="1.0" encoding="utf-8"?>
<styleSheet xmlns="http://schemas.openxmlformats.org/spreadsheetml/2006/main">
  <numFmts count="0"/>
  <fonts count="4">
    <font>
      <sz val="11"/>
      <name val="Aptos Narrow"/>
    </font>
    <font>
      <b/>
      <sz val="11"/>
      <name val="Aptos Narrow"/>
    </font>
    <font>
      <i/>
      <sz val="11"/>
      <color rgb="FF555555"/>
      <name val="Aptos Narrow"/>
    </font>
    <font>
      <b/>
      <sz val="11"/>
      <color rgb="FF1F3A5F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E8EEF4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1" applyFont="1"/>
    <xf numFmtId="0" fontId="2" applyFont="1" applyAlignment="1">
      <alignment wrapText="1"/>
    </xf>
    <xf numFmtId="0" fontId="3" applyFont="1" fillId="2" applyFill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Field Production Profile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Rate</c:v>
          </c:tx>
          <c:marker>
            <c:symbol val="square"/>
          </c:marker>
          <c:xVal>
            <c:numRef>
              <c:f>'Production Profile'!$A$6:$A$30</c:f>
            </c:numRef>
          </c:xVal>
          <c:yVal>
            <c:numRef>
              <c:f>'Production Profile'!$B$6:$B$30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Time (months)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Rate (bbl/day)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Cumulative Production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Np</c:v>
          </c:tx>
          <c:marker>
            <c:symbol val="square"/>
          </c:marker>
          <c:xVal>
            <c:numRef>
              <c:f>'Production Profile'!$A$6:$A$30</c:f>
            </c:numRef>
          </c:xVal>
          <c:yVal>
            <c:numRef>
              <c:f>'Production Profile'!$C$6:$C$30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Time (months)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Cumulative (Mstb)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6</xdr:col>
      <xdr:colOff>114300</xdr:colOff>
      <xdr:row>49</xdr:row>
      <xdr:rowOff>0</xdr:rowOff>
    </xdr:to>
    <graphicFrame xmlns="http://schemas.openxmlformats.org/drawingml/2006/spreadsheetDrawing" macro="">
      <xdr:nvGraphicFramePr>
        <xdr:cNvPr id="3" name="Field Production Profil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0</xdr:col>
      <xdr:colOff>0</xdr:colOff>
      <xdr:row>57</xdr:row>
      <xdr:rowOff>0</xdr:rowOff>
    </xdr:from>
    <xdr:to>
      <xdr:col>6</xdr:col>
      <xdr:colOff>114300</xdr:colOff>
      <xdr:row>75</xdr:row>
      <xdr:rowOff>0</xdr:rowOff>
    </xdr:to>
    <graphicFrame xmlns="http://schemas.openxmlformats.org/drawingml/2006/spreadsheetDrawing" macro="">
      <xdr:nvGraphicFramePr>
        <xdr:cNvPr id="4" name="Cumulative Producti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14"/>
  <sheetViews>
    <sheetView workbookViewId="0"/>
  </sheetViews>
  <sheetFormatPr defaultRowHeight="15"/>
  <cols>
    <col min="1" max="1" width="28" customWidth="1"/>
    <col min="2" max="2" width="16" customWidth="1"/>
    <col min="3" max="3" width="12" customWidth="1"/>
  </cols>
  <sheetData>
    <row r="1">
      <c r="A1" s="1" t="s">
        <v>0</v>
      </c>
    </row>
    <row r="2" ht="45" customHeight="1">
      <c r="A2" s="2" t="s">
        <v>1</v>
      </c>
      <c r="B2" s="2"/>
      <c r="C2" s="2"/>
      <c r="D2" s="2"/>
      <c r="E2" s="2"/>
      <c r="F2" s="2"/>
    </row>
    <row r="4">
      <c r="A4" s="3" t="s">
        <v>2</v>
      </c>
      <c r="B4" s="3"/>
      <c r="C4" s="3"/>
    </row>
    <row r="5">
      <c r="A5" s="0" t="s">
        <v>3</v>
      </c>
      <c r="B5" s="0">
        <v>6</v>
      </c>
      <c r="C5" s="0" t="s">
        <v>4</v>
      </c>
    </row>
    <row r="6">
      <c r="A6" s="0" t="s">
        <v>5</v>
      </c>
      <c r="B6" s="0">
        <v>24</v>
      </c>
      <c r="C6" s="0" t="s">
        <v>4</v>
      </c>
    </row>
    <row r="7">
      <c r="A7" s="0" t="s">
        <v>6</v>
      </c>
      <c r="B7" s="0">
        <v>5000</v>
      </c>
      <c r="C7" s="0" t="s">
        <v>7</v>
      </c>
    </row>
    <row r="8">
      <c r="A8" s="0" t="s">
        <v>8</v>
      </c>
      <c r="B8" s="0">
        <v>0.03</v>
      </c>
      <c r="C8" s="0" t="s">
        <v>9</v>
      </c>
    </row>
    <row r="9">
      <c r="A9" s="0" t="s">
        <v>10</v>
      </c>
      <c r="B9" s="0">
        <v>0.5</v>
      </c>
      <c r="C9" s="0" t="s">
        <v>11</v>
      </c>
    </row>
    <row r="11">
      <c r="A11" s="3" t="s">
        <v>12</v>
      </c>
      <c r="B11" s="3"/>
      <c r="C11" s="3"/>
    </row>
    <row r="12">
      <c r="A12" s="0" t="s">
        <v>13</v>
      </c>
      <c r="B12" s="0">
        <f>FPP_tBU</f>
      </c>
      <c r="C12" s="0" t="s">
        <v>4</v>
      </c>
    </row>
    <row r="13">
      <c r="A13" s="0" t="s">
        <v>14</v>
      </c>
      <c r="B13" s="0">
        <f>FPP_tBU+FPP_tPlat</f>
      </c>
      <c r="C13" s="0" t="s">
        <v>4</v>
      </c>
    </row>
    <row r="14">
      <c r="A14" s="0" t="s">
        <v>15</v>
      </c>
      <c r="B14" s="0">
        <f>120</f>
      </c>
      <c r="C14" s="0" t="s">
        <v>4</v>
      </c>
    </row>
  </sheetData>
  <mergeCells>
    <mergeCell ref="A2:F2"/>
    <mergeCell ref="A4:C4"/>
    <mergeCell ref="A11:C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30"/>
  <sheetViews>
    <sheetView workbookViewId="0"/>
  </sheetViews>
  <sheetFormatPr defaultRowHeight="15"/>
  <cols>
    <col min="1" max="1" width="14" customWidth="1"/>
    <col min="2" max="2" width="16" customWidth="1"/>
    <col min="3" max="3" width="16" customWidth="1"/>
    <col min="4" max="4" width="14" customWidth="1"/>
  </cols>
  <sheetData>
    <row r="1">
      <c r="A1" s="1" t="s">
        <v>16</v>
      </c>
    </row>
    <row r="2" ht="45" customHeight="1">
      <c r="A2" s="2" t="s">
        <v>17</v>
      </c>
      <c r="B2" s="2"/>
      <c r="C2" s="2"/>
      <c r="D2" s="2"/>
      <c r="E2" s="2"/>
      <c r="F2" s="2"/>
    </row>
    <row r="4">
      <c r="A4" s="3" t="s">
        <v>18</v>
      </c>
      <c r="B4" s="3"/>
      <c r="C4" s="3"/>
    </row>
    <row r="5">
      <c r="A5" s="1" t="s">
        <v>19</v>
      </c>
      <c r="B5" s="1" t="s">
        <v>20</v>
      </c>
      <c r="C5" s="1" t="s">
        <v>21</v>
      </c>
      <c r="D5" s="1" t="s">
        <v>22</v>
      </c>
    </row>
    <row r="6">
      <c r="A6" s="0">
        <v>0</v>
      </c>
      <c r="B6" s="0">
        <f>PO.FPP.Field.Rate(FPP_tBU,FPP_tPlat,FPP_Qplat,FPP_Di,FPP_b,A6)</f>
      </c>
      <c r="C6" s="0">
        <f>PO.FPP.Field.Prod(FPP_tBU,FPP_tPlat,FPP_Qplat,FPP_Di,FPP_b,A6)/1000</f>
      </c>
      <c r="D6" s="0">
        <f>IF(A6&lt;FPP_tBU,"Buildup",IF(A6&lt;FPP_tBU+FPP_tPlat,"Plateau","Decline"))</f>
      </c>
    </row>
    <row r="7">
      <c r="A7" s="0">
        <v>1</v>
      </c>
      <c r="B7" s="0">
        <f>PO.FPP.Field.Rate(FPP_tBU,FPP_tPlat,FPP_Qplat,FPP_Di,FPP_b,A7)</f>
      </c>
      <c r="C7" s="0">
        <f>PO.FPP.Field.Prod(FPP_tBU,FPP_tPlat,FPP_Qplat,FPP_Di,FPP_b,A7)/1000</f>
      </c>
      <c r="D7" s="0">
        <f>IF(A7&lt;FPP_tBU,"Buildup",IF(A7&lt;FPP_tBU+FPP_tPlat,"Plateau","Decline"))</f>
      </c>
    </row>
    <row r="8">
      <c r="A8" s="0">
        <v>2</v>
      </c>
      <c r="B8" s="0">
        <f>PO.FPP.Field.Rate(FPP_tBU,FPP_tPlat,FPP_Qplat,FPP_Di,FPP_b,A8)</f>
      </c>
      <c r="C8" s="0">
        <f>PO.FPP.Field.Prod(FPP_tBU,FPP_tPlat,FPP_Qplat,FPP_Di,FPP_b,A8)/1000</f>
      </c>
      <c r="D8" s="0">
        <f>IF(A8&lt;FPP_tBU,"Buildup",IF(A8&lt;FPP_tBU+FPP_tPlat,"Plateau","Decline"))</f>
      </c>
    </row>
    <row r="9">
      <c r="A9" s="0">
        <v>3</v>
      </c>
      <c r="B9" s="0">
        <f>PO.FPP.Field.Rate(FPP_tBU,FPP_tPlat,FPP_Qplat,FPP_Di,FPP_b,A9)</f>
      </c>
      <c r="C9" s="0">
        <f>PO.FPP.Field.Prod(FPP_tBU,FPP_tPlat,FPP_Qplat,FPP_Di,FPP_b,A9)/1000</f>
      </c>
      <c r="D9" s="0">
        <f>IF(A9&lt;FPP_tBU,"Buildup",IF(A9&lt;FPP_tBU+FPP_tPlat,"Plateau","Decline"))</f>
      </c>
    </row>
    <row r="10">
      <c r="A10" s="0">
        <v>4</v>
      </c>
      <c r="B10" s="0">
        <f>PO.FPP.Field.Rate(FPP_tBU,FPP_tPlat,FPP_Qplat,FPP_Di,FPP_b,A10)</f>
      </c>
      <c r="C10" s="0">
        <f>PO.FPP.Field.Prod(FPP_tBU,FPP_tPlat,FPP_Qplat,FPP_Di,FPP_b,A10)/1000</f>
      </c>
      <c r="D10" s="0">
        <f>IF(A10&lt;FPP_tBU,"Buildup",IF(A10&lt;FPP_tBU+FPP_tPlat,"Plateau","Decline"))</f>
      </c>
    </row>
    <row r="11">
      <c r="A11" s="0">
        <v>5</v>
      </c>
      <c r="B11" s="0">
        <f>PO.FPP.Field.Rate(FPP_tBU,FPP_tPlat,FPP_Qplat,FPP_Di,FPP_b,A11)</f>
      </c>
      <c r="C11" s="0">
        <f>PO.FPP.Field.Prod(FPP_tBU,FPP_tPlat,FPP_Qplat,FPP_Di,FPP_b,A11)/1000</f>
      </c>
      <c r="D11" s="0">
        <f>IF(A11&lt;FPP_tBU,"Buildup",IF(A11&lt;FPP_tBU+FPP_tPlat,"Plateau","Decline"))</f>
      </c>
    </row>
    <row r="12">
      <c r="A12" s="0">
        <v>6</v>
      </c>
      <c r="B12" s="0">
        <f>PO.FPP.Field.Rate(FPP_tBU,FPP_tPlat,FPP_Qplat,FPP_Di,FPP_b,A12)</f>
      </c>
      <c r="C12" s="0">
        <f>PO.FPP.Field.Prod(FPP_tBU,FPP_tPlat,FPP_Qplat,FPP_Di,FPP_b,A12)/1000</f>
      </c>
      <c r="D12" s="0">
        <f>IF(A12&lt;FPP_tBU,"Buildup",IF(A12&lt;FPP_tBU+FPP_tPlat,"Plateau","Decline"))</f>
      </c>
    </row>
    <row r="13">
      <c r="A13" s="0">
        <v>9</v>
      </c>
      <c r="B13" s="0">
        <f>PO.FPP.Field.Rate(FPP_tBU,FPP_tPlat,FPP_Qplat,FPP_Di,FPP_b,A13)</f>
      </c>
      <c r="C13" s="0">
        <f>PO.FPP.Field.Prod(FPP_tBU,FPP_tPlat,FPP_Qplat,FPP_Di,FPP_b,A13)/1000</f>
      </c>
      <c r="D13" s="0">
        <f>IF(A13&lt;FPP_tBU,"Buildup",IF(A13&lt;FPP_tBU+FPP_tPlat,"Plateau","Decline"))</f>
      </c>
    </row>
    <row r="14">
      <c r="A14" s="0">
        <v>12</v>
      </c>
      <c r="B14" s="0">
        <f>PO.FPP.Field.Rate(FPP_tBU,FPP_tPlat,FPP_Qplat,FPP_Di,FPP_b,A14)</f>
      </c>
      <c r="C14" s="0">
        <f>PO.FPP.Field.Prod(FPP_tBU,FPP_tPlat,FPP_Qplat,FPP_Di,FPP_b,A14)/1000</f>
      </c>
      <c r="D14" s="0">
        <f>IF(A14&lt;FPP_tBU,"Buildup",IF(A14&lt;FPP_tBU+FPP_tPlat,"Plateau","Decline"))</f>
      </c>
    </row>
    <row r="15">
      <c r="A15" s="0">
        <v>15</v>
      </c>
      <c r="B15" s="0">
        <f>PO.FPP.Field.Rate(FPP_tBU,FPP_tPlat,FPP_Qplat,FPP_Di,FPP_b,A15)</f>
      </c>
      <c r="C15" s="0">
        <f>PO.FPP.Field.Prod(FPP_tBU,FPP_tPlat,FPP_Qplat,FPP_Di,FPP_b,A15)/1000</f>
      </c>
      <c r="D15" s="0">
        <f>IF(A15&lt;FPP_tBU,"Buildup",IF(A15&lt;FPP_tBU+FPP_tPlat,"Plateau","Decline"))</f>
      </c>
    </row>
    <row r="16">
      <c r="A16" s="0">
        <v>18</v>
      </c>
      <c r="B16" s="0">
        <f>PO.FPP.Field.Rate(FPP_tBU,FPP_tPlat,FPP_Qplat,FPP_Di,FPP_b,A16)</f>
      </c>
      <c r="C16" s="0">
        <f>PO.FPP.Field.Prod(FPP_tBU,FPP_tPlat,FPP_Qplat,FPP_Di,FPP_b,A16)/1000</f>
      </c>
      <c r="D16" s="0">
        <f>IF(A16&lt;FPP_tBU,"Buildup",IF(A16&lt;FPP_tBU+FPP_tPlat,"Plateau","Decline"))</f>
      </c>
    </row>
    <row r="17">
      <c r="A17" s="0">
        <v>21</v>
      </c>
      <c r="B17" s="0">
        <f>PO.FPP.Field.Rate(FPP_tBU,FPP_tPlat,FPP_Qplat,FPP_Di,FPP_b,A17)</f>
      </c>
      <c r="C17" s="0">
        <f>PO.FPP.Field.Prod(FPP_tBU,FPP_tPlat,FPP_Qplat,FPP_Di,FPP_b,A17)/1000</f>
      </c>
      <c r="D17" s="0">
        <f>IF(A17&lt;FPP_tBU,"Buildup",IF(A17&lt;FPP_tBU+FPP_tPlat,"Plateau","Decline"))</f>
      </c>
    </row>
    <row r="18">
      <c r="A18" s="0">
        <v>24</v>
      </c>
      <c r="B18" s="0">
        <f>PO.FPP.Field.Rate(FPP_tBU,FPP_tPlat,FPP_Qplat,FPP_Di,FPP_b,A18)</f>
      </c>
      <c r="C18" s="0">
        <f>PO.FPP.Field.Prod(FPP_tBU,FPP_tPlat,FPP_Qplat,FPP_Di,FPP_b,A18)/1000</f>
      </c>
      <c r="D18" s="0">
        <f>IF(A18&lt;FPP_tBU,"Buildup",IF(A18&lt;FPP_tBU+FPP_tPlat,"Plateau","Decline"))</f>
      </c>
    </row>
    <row r="19">
      <c r="A19" s="0">
        <v>27</v>
      </c>
      <c r="B19" s="0">
        <f>PO.FPP.Field.Rate(FPP_tBU,FPP_tPlat,FPP_Qplat,FPP_Di,FPP_b,A19)</f>
      </c>
      <c r="C19" s="0">
        <f>PO.FPP.Field.Prod(FPP_tBU,FPP_tPlat,FPP_Qplat,FPP_Di,FPP_b,A19)/1000</f>
      </c>
      <c r="D19" s="0">
        <f>IF(A19&lt;FPP_tBU,"Buildup",IF(A19&lt;FPP_tBU+FPP_tPlat,"Plateau","Decline"))</f>
      </c>
    </row>
    <row r="20">
      <c r="A20" s="0">
        <v>30</v>
      </c>
      <c r="B20" s="0">
        <f>PO.FPP.Field.Rate(FPP_tBU,FPP_tPlat,FPP_Qplat,FPP_Di,FPP_b,A20)</f>
      </c>
      <c r="C20" s="0">
        <f>PO.FPP.Field.Prod(FPP_tBU,FPP_tPlat,FPP_Qplat,FPP_Di,FPP_b,A20)/1000</f>
      </c>
      <c r="D20" s="0">
        <f>IF(A20&lt;FPP_tBU,"Buildup",IF(A20&lt;FPP_tBU+FPP_tPlat,"Plateau","Decline"))</f>
      </c>
    </row>
    <row r="21">
      <c r="A21" s="0">
        <v>36</v>
      </c>
      <c r="B21" s="0">
        <f>PO.FPP.Field.Rate(FPP_tBU,FPP_tPlat,FPP_Qplat,FPP_Di,FPP_b,A21)</f>
      </c>
      <c r="C21" s="0">
        <f>PO.FPP.Field.Prod(FPP_tBU,FPP_tPlat,FPP_Qplat,FPP_Di,FPP_b,A21)/1000</f>
      </c>
      <c r="D21" s="0">
        <f>IF(A21&lt;FPP_tBU,"Buildup",IF(A21&lt;FPP_tBU+FPP_tPlat,"Plateau","Decline"))</f>
      </c>
    </row>
    <row r="22">
      <c r="A22" s="0">
        <v>42</v>
      </c>
      <c r="B22" s="0">
        <f>PO.FPP.Field.Rate(FPP_tBU,FPP_tPlat,FPP_Qplat,FPP_Di,FPP_b,A22)</f>
      </c>
      <c r="C22" s="0">
        <f>PO.FPP.Field.Prod(FPP_tBU,FPP_tPlat,FPP_Qplat,FPP_Di,FPP_b,A22)/1000</f>
      </c>
      <c r="D22" s="0">
        <f>IF(A22&lt;FPP_tBU,"Buildup",IF(A22&lt;FPP_tBU+FPP_tPlat,"Plateau","Decline"))</f>
      </c>
    </row>
    <row r="23">
      <c r="A23" s="0">
        <v>48</v>
      </c>
      <c r="B23" s="0">
        <f>PO.FPP.Field.Rate(FPP_tBU,FPP_tPlat,FPP_Qplat,FPP_Di,FPP_b,A23)</f>
      </c>
      <c r="C23" s="0">
        <f>PO.FPP.Field.Prod(FPP_tBU,FPP_tPlat,FPP_Qplat,FPP_Di,FPP_b,A23)/1000</f>
      </c>
      <c r="D23" s="0">
        <f>IF(A23&lt;FPP_tBU,"Buildup",IF(A23&lt;FPP_tBU+FPP_tPlat,"Plateau","Decline"))</f>
      </c>
    </row>
    <row r="24">
      <c r="A24" s="0">
        <v>54</v>
      </c>
      <c r="B24" s="0">
        <f>PO.FPP.Field.Rate(FPP_tBU,FPP_tPlat,FPP_Qplat,FPP_Di,FPP_b,A24)</f>
      </c>
      <c r="C24" s="0">
        <f>PO.FPP.Field.Prod(FPP_tBU,FPP_tPlat,FPP_Qplat,FPP_Di,FPP_b,A24)/1000</f>
      </c>
      <c r="D24" s="0">
        <f>IF(A24&lt;FPP_tBU,"Buildup",IF(A24&lt;FPP_tBU+FPP_tPlat,"Plateau","Decline"))</f>
      </c>
    </row>
    <row r="25">
      <c r="A25" s="0">
        <v>60</v>
      </c>
      <c r="B25" s="0">
        <f>PO.FPP.Field.Rate(FPP_tBU,FPP_tPlat,FPP_Qplat,FPP_Di,FPP_b,A25)</f>
      </c>
      <c r="C25" s="0">
        <f>PO.FPP.Field.Prod(FPP_tBU,FPP_tPlat,FPP_Qplat,FPP_Di,FPP_b,A25)/1000</f>
      </c>
      <c r="D25" s="0">
        <f>IF(A25&lt;FPP_tBU,"Buildup",IF(A25&lt;FPP_tBU+FPP_tPlat,"Plateau","Decline"))</f>
      </c>
    </row>
    <row r="26">
      <c r="A26" s="0">
        <v>72</v>
      </c>
      <c r="B26" s="0">
        <f>PO.FPP.Field.Rate(FPP_tBU,FPP_tPlat,FPP_Qplat,FPP_Di,FPP_b,A26)</f>
      </c>
      <c r="C26" s="0">
        <f>PO.FPP.Field.Prod(FPP_tBU,FPP_tPlat,FPP_Qplat,FPP_Di,FPP_b,A26)/1000</f>
      </c>
      <c r="D26" s="0">
        <f>IF(A26&lt;FPP_tBU,"Buildup",IF(A26&lt;FPP_tBU+FPP_tPlat,"Plateau","Decline"))</f>
      </c>
    </row>
    <row r="27">
      <c r="A27" s="0">
        <v>84</v>
      </c>
      <c r="B27" s="0">
        <f>PO.FPP.Field.Rate(FPP_tBU,FPP_tPlat,FPP_Qplat,FPP_Di,FPP_b,A27)</f>
      </c>
      <c r="C27" s="0">
        <f>PO.FPP.Field.Prod(FPP_tBU,FPP_tPlat,FPP_Qplat,FPP_Di,FPP_b,A27)/1000</f>
      </c>
      <c r="D27" s="0">
        <f>IF(A27&lt;FPP_tBU,"Buildup",IF(A27&lt;FPP_tBU+FPP_tPlat,"Plateau","Decline"))</f>
      </c>
    </row>
    <row r="28">
      <c r="A28" s="0">
        <v>96</v>
      </c>
      <c r="B28" s="0">
        <f>PO.FPP.Field.Rate(FPP_tBU,FPP_tPlat,FPP_Qplat,FPP_Di,FPP_b,A28)</f>
      </c>
      <c r="C28" s="0">
        <f>PO.FPP.Field.Prod(FPP_tBU,FPP_tPlat,FPP_Qplat,FPP_Di,FPP_b,A28)/1000</f>
      </c>
      <c r="D28" s="0">
        <f>IF(A28&lt;FPP_tBU,"Buildup",IF(A28&lt;FPP_tBU+FPP_tPlat,"Plateau","Decline"))</f>
      </c>
    </row>
    <row r="29">
      <c r="A29" s="0">
        <v>108</v>
      </c>
      <c r="B29" s="0">
        <f>PO.FPP.Field.Rate(FPP_tBU,FPP_tPlat,FPP_Qplat,FPP_Di,FPP_b,A29)</f>
      </c>
      <c r="C29" s="0">
        <f>PO.FPP.Field.Prod(FPP_tBU,FPP_tPlat,FPP_Qplat,FPP_Di,FPP_b,A29)/1000</f>
      </c>
      <c r="D29" s="0">
        <f>IF(A29&lt;FPP_tBU,"Buildup",IF(A29&lt;FPP_tBU+FPP_tPlat,"Plateau","Decline"))</f>
      </c>
    </row>
    <row r="30">
      <c r="A30" s="0">
        <v>120</v>
      </c>
      <c r="B30" s="0">
        <f>PO.FPP.Field.Rate(FPP_tBU,FPP_tPlat,FPP_Qplat,FPP_Di,FPP_b,A30)</f>
      </c>
      <c r="C30" s="0">
        <f>PO.FPP.Field.Prod(FPP_tBU,FPP_tPlat,FPP_Qplat,FPP_Di,FPP_b,A30)/1000</f>
      </c>
      <c r="D30" s="0">
        <f>IF(A30&lt;FPP_tBU,"Buildup",IF(A30&lt;FPP_tBU+FPP_tPlat,"Plateau","Decline"))</f>
      </c>
    </row>
  </sheetData>
  <mergeCells>
    <mergeCell ref="A2:F2"/>
    <mergeCell ref="A4:C4"/>
  </mergeCells>
  <headerFooter/>
  <drawing r:id="rId1"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EPPlus noncommercial use</cp:keywords>
  <dc:description>This workbook has been created with EPPlus licensed to PetroleumOffice under The Polyform Noncommercial License: See https://polyformproject.org/licenses/noncommercial/1.0.0</dc:description>
  <dc:creator>PetroleumOffice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