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<sst xmlns="http://schemas.openxmlformats.org/spreadsheetml/2006/main" count="50" uniqueCount="50">
  <si>
    <t>Id</t>
  </si>
  <si>
    <t>po.vfp.liquid.singlephase</t>
  </si>
  <si>
    <t>Name</t>
  </si>
  <si>
    <t>Single-Phase Liquid Pipe Flow</t>
  </si>
  <si>
    <t>Description</t>
  </si>
  <si>
    <r>
      <rPr>
        <rFont val="Aptos Narrow"/>
        <sz val="11"/>
      </rPr>
      <t>Calculate pressure drop for single-phase liquid flow in pipes using the Fanning equation. Applicable to water injection, water disposal, and single-phase oil lines.</t>
    </r>
    <r>
      <rPr>
        <rFont val="Aptos Narrow"/>
        <sz val="11"/>
      </rPr>
      <t xml:space="preserve">_x000A_</t>
    </r>
    <r>
      <rPr>
        <rFont val="Aptos Narrow"/>
        <b/>
        <sz val="11"/>
      </rPr>
      <t>Pressure Components: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Friction</t>
    </r>
    <r>
      <rPr>
        <rFont val="Aptos Narrow"/>
        <sz val="11"/>
      </rPr>
      <t>: Depends on flow rate, viscosity, pipe roughness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Gravity</t>
    </r>
    <r>
      <rPr>
        <rFont val="Aptos Narrow"/>
        <sz val="11"/>
      </rPr>
      <t>: Depends on density and elevation change</t>
    </r>
  </si>
  <si>
    <t>Category</t>
  </si>
  <si>
    <t>Vertical Flow Performance</t>
  </si>
  <si>
    <t>Type</t>
  </si>
  <si>
    <t>worksheet</t>
  </si>
  <si>
    <t>Tags</t>
  </si>
  <si>
    <t>VLP, liquid, single-phase, incompressible, water, injection</t>
  </si>
  <si>
    <t>Website</t>
  </si>
  <si>
    <t>petroleumoffice.com</t>
  </si>
  <si>
    <t>Academic Program</t>
  </si>
  <si>
    <t>petroleumoffice.com/academics</t>
  </si>
  <si>
    <t>Liquid Properties</t>
  </si>
  <si>
    <t>Liquid Rate</t>
  </si>
  <si>
    <t>bbl/d</t>
  </si>
  <si>
    <t>Liquid Density</t>
  </si>
  <si>
    <t>lb/ft3</t>
  </si>
  <si>
    <t>Liquid Viscosity</t>
  </si>
  <si>
    <t>cP</t>
  </si>
  <si>
    <t>Pipe Properties</t>
  </si>
  <si>
    <t>Pipe ID</t>
  </si>
  <si>
    <t>in</t>
  </si>
  <si>
    <t>Pipe Length</t>
  </si>
  <si>
    <t>ft</t>
  </si>
  <si>
    <t>Pipe Roughness</t>
  </si>
  <si>
    <t>-</t>
  </si>
  <si>
    <t>Pipe Angle</t>
  </si>
  <si>
    <t>degrees</t>
  </si>
  <si>
    <t>Flow Characterization</t>
  </si>
  <si>
    <t>Reynolds Number</t>
  </si>
  <si>
    <t>Flow Regime</t>
  </si>
  <si>
    <t>Pressure Drop Components</t>
  </si>
  <si>
    <t>Friction Loss</t>
  </si>
  <si>
    <t>psi</t>
  </si>
  <si>
    <t>Gravity Head</t>
  </si>
  <si>
    <t>Total Pressure Drop</t>
  </si>
  <si>
    <t>Injection Well Design</t>
  </si>
  <si>
    <t>Injection Pressure (surface)</t>
  </si>
  <si>
    <t>psia</t>
  </si>
  <si>
    <t>Bottomhole Pressure</t>
  </si>
  <si>
    <t>Producer Well (upflow)</t>
  </si>
  <si>
    <t>Wellhead Pressure</t>
  </si>
  <si>
    <t>Rate Sensitivity</t>
  </si>
  <si>
    <t>Rate (bbl/d)</t>
  </si>
  <si>
    <t>dP Friction (psi)</t>
  </si>
  <si>
    <t>Re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</si>
</sst>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liquid.singlephas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6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5000</v>
      </c>
      <c r="C3" s="0" t="s">
        <v>18</v>
      </c>
    </row>
    <row r="4">
      <c r="A4" s="0" t="s">
        <v>19</v>
      </c>
      <c r="B4" s="0">
        <v>62.4</v>
      </c>
      <c r="C4" s="0" t="s">
        <v>20</v>
      </c>
    </row>
    <row r="5">
      <c r="A5" s="0" t="s">
        <v>21</v>
      </c>
      <c r="B5" s="0">
        <v>0.5</v>
      </c>
      <c r="C5" s="0" t="s">
        <v>22</v>
      </c>
    </row>
    <row r="7">
      <c r="A7" s="0" t="s">
        <v>23</v>
      </c>
    </row>
    <row r="8">
      <c r="A8" s="0" t="s">
        <v>24</v>
      </c>
      <c r="B8" s="0">
        <v>3.5</v>
      </c>
      <c r="C8" s="0" t="s">
        <v>25</v>
      </c>
    </row>
    <row r="9">
      <c r="A9" s="0" t="s">
        <v>26</v>
      </c>
      <c r="B9" s="0">
        <v>6000</v>
      </c>
      <c r="C9" s="0" t="s">
        <v>27</v>
      </c>
    </row>
    <row r="10">
      <c r="A10" s="0" t="s">
        <v>28</v>
      </c>
      <c r="B10" s="0">
        <v>0.0006</v>
      </c>
      <c r="C10" s="0" t="s">
        <v>29</v>
      </c>
    </row>
    <row r="11">
      <c r="A11" s="0" t="s">
        <v>30</v>
      </c>
      <c r="B11" s="0">
        <v>90</v>
      </c>
      <c r="C11" s="0" t="s">
        <v>31</v>
      </c>
    </row>
    <row r="13">
      <c r="A13" s="0" t="s">
        <v>32</v>
      </c>
    </row>
    <row r="14">
      <c r="A14" s="0" t="s">
        <v>33</v>
      </c>
      <c r="B14" s="0">
        <f>PO.VFP.Liq.Re($B$3,$B$4,$B$8,$B$5)</f>
        <v>263862.85714285704</v>
      </c>
      <c r="C14" s="0" t="s">
        <v>29</v>
      </c>
    </row>
    <row r="15">
      <c r="A15" s="0" t="s">
        <v>34</v>
      </c>
      <c r="B15" s="0" t="str">
        <f>IF(B14&lt;2100,"Laminar",IF(B14&lt;4000,"Transitional","Turbulent"))</f>
        <v>Turbulent</v>
      </c>
    </row>
    <row r="17">
      <c r="A17" s="0" t="s">
        <v>35</v>
      </c>
    </row>
    <row r="18">
      <c r="A18" s="0" t="s">
        <v>36</v>
      </c>
      <c r="B18" s="0">
        <f>PO.VFP.Liq.dPfrc($B$3,$B$4,$B$5,$B$8,$B$9,$B$10)</f>
        <v>62.105895443919934</v>
      </c>
      <c r="C18" s="0" t="s">
        <v>37</v>
      </c>
    </row>
    <row r="19">
      <c r="A19" s="0" t="s">
        <v>38</v>
      </c>
      <c r="B19" s="0">
        <f>PO.VFP.Liq.dPgrv($B$4,$B$9,$B$11)</f>
        <v>2599.9999999999995</v>
      </c>
      <c r="C19" s="0" t="s">
        <v>37</v>
      </c>
    </row>
    <row r="20">
      <c r="A20" s="0" t="s">
        <v>39</v>
      </c>
      <c r="B20" s="0">
        <f>B18+B19</f>
        <v>2662.1058954439195</v>
      </c>
      <c r="C20" s="0" t="s">
        <v>37</v>
      </c>
    </row>
    <row r="22">
      <c r="A22" s="0" t="s">
        <v>40</v>
      </c>
    </row>
    <row r="23">
      <c r="A23" s="0" t="s">
        <v>41</v>
      </c>
      <c r="B23" s="0">
        <v>500</v>
      </c>
      <c r="C23" s="0" t="s">
        <v>42</v>
      </c>
    </row>
    <row r="24">
      <c r="A24" s="0" t="s">
        <v>43</v>
      </c>
      <c r="B24" s="0">
        <f>PO.VFP.Liq.Pout($B$3,$B$23,$B$4,$B$5,$B$8,$B$9,$B$10,-90)</f>
        <v>3037.8941045560796</v>
      </c>
      <c r="C24" s="0" t="s">
        <v>42</v>
      </c>
    </row>
    <row r="26">
      <c r="A26" s="0" t="s">
        <v>44</v>
      </c>
    </row>
    <row r="27">
      <c r="A27" s="0" t="s">
        <v>43</v>
      </c>
      <c r="B27" s="0">
        <v>3500</v>
      </c>
      <c r="C27" s="0" t="s">
        <v>42</v>
      </c>
    </row>
    <row r="28">
      <c r="A28" s="0" t="s">
        <v>45</v>
      </c>
      <c r="B28" s="0">
        <f>PO.VFP.Liq.Pout($B$3,$B$27,$B$4,$B$5,$B$8,$B$9,$B$10,90)</f>
        <v>837.8941045560806</v>
      </c>
      <c r="C28" s="0" t="s">
        <v>42</v>
      </c>
    </row>
    <row r="30">
      <c r="A30" s="0" t="s">
        <v>46</v>
      </c>
    </row>
    <row r="31">
      <c r="A31" s="0" t="s">
        <v>47</v>
      </c>
      <c r="B31" s="0" t="s">
        <v>48</v>
      </c>
      <c r="C31" s="0" t="s">
        <v>49</v>
      </c>
    </row>
    <row r="32">
      <c r="A32" s="0">
        <v>1000</v>
      </c>
      <c r="B32" s="0">
        <f>PO.VFP.Liq.dPfrc(A32,$B$4,$B$5,$B$8,$B$9,$B$10)</f>
        <v>2.979994029920669</v>
      </c>
      <c r="C32" s="0">
        <f>PO.VFP.Liq.Re(A32,$B$4,$B$8,$B$5)</f>
        <v>52772.57142857141</v>
      </c>
    </row>
    <row r="33">
      <c r="A33" s="0">
        <v>2000</v>
      </c>
      <c r="B33" s="0">
        <f>PO.VFP.Liq.dPfrc(A33,$B$4,$B$5,$B$8,$B$9,$B$10)</f>
        <v>10.827159346501091</v>
      </c>
      <c r="C33" s="0">
        <f>PO.VFP.Liq.Re(A33,$B$4,$B$8,$B$5)</f>
        <v>105545.14285714283</v>
      </c>
    </row>
    <row r="34">
      <c r="A34" s="0">
        <v>3000</v>
      </c>
      <c r="B34" s="0">
        <f>PO.VFP.Liq.dPfrc(A34,$B$4,$B$5,$B$8,$B$9,$B$10)</f>
        <v>23.32368929920485</v>
      </c>
      <c r="C34" s="0">
        <f>PO.VFP.Liq.Re(A34,$B$4,$B$8,$B$5)</f>
        <v>158317.71428571423</v>
      </c>
    </row>
    <row r="35">
      <c r="A35" s="0">
        <v>4000</v>
      </c>
      <c r="B35" s="0">
        <f>PO.VFP.Liq.dPfrc(A35,$B$4,$B$5,$B$8,$B$9,$B$10)</f>
        <v>40.422784791910054</v>
      </c>
      <c r="C35" s="0">
        <f>PO.VFP.Liq.Re(A35,$B$4,$B$8,$B$5)</f>
        <v>211090.28571428565</v>
      </c>
    </row>
    <row r="36">
      <c r="A36" s="0">
        <v>5000</v>
      </c>
      <c r="B36" s="0">
        <f>PO.VFP.Liq.dPfrc(A36,$B$4,$B$5,$B$8,$B$9,$B$10)</f>
        <v>62.105895443919934</v>
      </c>
      <c r="C36" s="0">
        <f>PO.VFP.Liq.Re(A36,$B$4,$B$8,$B$5)</f>
        <v>263862.85714285704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Single-Phase Liquid Pipe Flow</dc:title>
  <dc:subject>Calculate pressure drop for single-phase liquid flow in pipes using the Fanning equation. Applicable to water injection, water disposal, and single-phase oil lines.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