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<sst xmlns="http://schemas.openxmlformats.org/spreadsheetml/2006/main" count="49" uniqueCount="49">
  <si>
    <t>Id</t>
  </si>
  <si>
    <t>po.vfp.gas.singlephase</t>
  </si>
  <si>
    <t>Name</t>
  </si>
  <si>
    <t>Single-Phase Gas Well Pressure</t>
  </si>
  <si>
    <t>Description</t>
  </si>
  <si>
    <r>
      <rPr>
        <rFont val="Aptos Narrow"/>
        <sz val="11"/>
      </rPr>
      <t>Calculate pressure drop in single-phase gas wells using the compressible flow equations. Suitable for dry gas wells with no liquid loading.</t>
    </r>
    <r>
      <rPr>
        <rFont val="Aptos Narrow"/>
        <sz val="11"/>
      </rPr>
      <t xml:space="preserve">_x000A_</t>
    </r>
    <r>
      <rPr>
        <rFont val="Aptos Narrow"/>
        <b/>
        <sz val="11"/>
      </rPr>
      <t>Parameters required: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Gas rate, specific gravity, viscosity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Gas compressibility factor (Z)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Pipe geometry and inclination</t>
    </r>
  </si>
  <si>
    <t>Category</t>
  </si>
  <si>
    <t>Vertical Flow Performance</t>
  </si>
  <si>
    <t>Type</t>
  </si>
  <si>
    <t>worksheet</t>
  </si>
  <si>
    <t>Tags</t>
  </si>
  <si>
    <t>VLP, gas, single-phase, compressible, pressure-drop</t>
  </si>
  <si>
    <t>Website</t>
  </si>
  <si>
    <t>petroleumoffice.com</t>
  </si>
  <si>
    <t>Academic Program</t>
  </si>
  <si>
    <t>petroleumoffice.com/academics</t>
  </si>
  <si>
    <t>Gas Properties</t>
  </si>
  <si>
    <t>Gas Rate</t>
  </si>
  <si>
    <t>mmscf/d</t>
  </si>
  <si>
    <t>Gas Specific Gravity</t>
  </si>
  <si>
    <t>(air=1)</t>
  </si>
  <si>
    <t>Gas Viscosity</t>
  </si>
  <si>
    <t>cP</t>
  </si>
  <si>
    <t>Z Factor</t>
  </si>
  <si>
    <t>-</t>
  </si>
  <si>
    <t>Temperature</t>
  </si>
  <si>
    <t>degF</t>
  </si>
  <si>
    <t>Tubing Properties</t>
  </si>
  <si>
    <t>Tubing ID</t>
  </si>
  <si>
    <t>in</t>
  </si>
  <si>
    <t>Tubing Length</t>
  </si>
  <si>
    <t>ft</t>
  </si>
  <si>
    <t>Tubing Roughness</t>
  </si>
  <si>
    <t>Tubing Angle</t>
  </si>
  <si>
    <t>degrees</t>
  </si>
  <si>
    <t>Flow Characterization</t>
  </si>
  <si>
    <t>Reynolds Number</t>
  </si>
  <si>
    <t>Flow Regime</t>
  </si>
  <si>
    <t>Pressure Calculations</t>
  </si>
  <si>
    <t>Wellhead Pressure</t>
  </si>
  <si>
    <t>psia</t>
  </si>
  <si>
    <t>Bottomhole Pressure</t>
  </si>
  <si>
    <t>Pressure Drop</t>
  </si>
  <si>
    <t>psi</t>
  </si>
  <si>
    <t>Reverse Calculation</t>
  </si>
  <si>
    <t>Deliverability vs Pwh</t>
  </si>
  <si>
    <t>Rate (mmscf/d)</t>
  </si>
  <si>
    <t>BHP (psia)</t>
  </si>
  <si>
    <t>dP (psi)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</si>
</sst>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vfp.gas.singlephase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34"/>
  <sheetViews>
    <sheetView workbookViewId="0"/>
  </sheetViews>
  <sheetFormatPr defaultRowHeight="15"/>
  <sheetData>
    <row r="1">
      <c r="A1" s="0" t="s">
        <v>3</v>
      </c>
    </row>
    <row r="2">
      <c r="A2" s="0" t="s">
        <v>16</v>
      </c>
    </row>
    <row r="3">
      <c r="A3" s="0" t="s">
        <v>17</v>
      </c>
      <c r="B3" s="0">
        <v>5</v>
      </c>
      <c r="C3" s="0" t="s">
        <v>18</v>
      </c>
    </row>
    <row r="4">
      <c r="A4" s="0" t="s">
        <v>19</v>
      </c>
      <c r="B4" s="0">
        <v>0.65</v>
      </c>
      <c r="C4" s="0" t="s">
        <v>20</v>
      </c>
    </row>
    <row r="5">
      <c r="A5" s="0" t="s">
        <v>21</v>
      </c>
      <c r="B5" s="0">
        <v>0.015</v>
      </c>
      <c r="C5" s="0" t="s">
        <v>22</v>
      </c>
    </row>
    <row r="6">
      <c r="A6" s="0" t="s">
        <v>23</v>
      </c>
      <c r="B6" s="0">
        <v>0.92</v>
      </c>
      <c r="C6" s="0" t="s">
        <v>24</v>
      </c>
    </row>
    <row r="7">
      <c r="A7" s="0" t="s">
        <v>25</v>
      </c>
      <c r="B7" s="0">
        <v>180</v>
      </c>
      <c r="C7" s="0" t="s">
        <v>26</v>
      </c>
    </row>
    <row r="9">
      <c r="A9" s="0" t="s">
        <v>27</v>
      </c>
    </row>
    <row r="10">
      <c r="A10" s="0" t="s">
        <v>28</v>
      </c>
      <c r="B10" s="0">
        <v>2.441</v>
      </c>
      <c r="C10" s="0" t="s">
        <v>29</v>
      </c>
    </row>
    <row r="11">
      <c r="A11" s="0" t="s">
        <v>30</v>
      </c>
      <c r="B11" s="0">
        <v>10000</v>
      </c>
      <c r="C11" s="0" t="s">
        <v>31</v>
      </c>
    </row>
    <row r="12">
      <c r="A12" s="0" t="s">
        <v>32</v>
      </c>
      <c r="B12" s="0">
        <v>0.0006</v>
      </c>
      <c r="C12" s="0" t="s">
        <v>24</v>
      </c>
    </row>
    <row r="13">
      <c r="A13" s="0" t="s">
        <v>33</v>
      </c>
      <c r="B13" s="0">
        <v>90</v>
      </c>
      <c r="C13" s="0" t="s">
        <v>34</v>
      </c>
    </row>
    <row r="15">
      <c r="A15" s="0" t="s">
        <v>35</v>
      </c>
    </row>
    <row r="16">
      <c r="A16" s="0" t="s">
        <v>36</v>
      </c>
      <c r="B16" s="0">
        <f>PO.VFP.Gas.Re($B$3,$B$4,$B$10,$B$5)</f>
        <v>1783217.260685512</v>
      </c>
      <c r="C16" s="0" t="s">
        <v>24</v>
      </c>
    </row>
    <row r="17">
      <c r="A17" s="0" t="s">
        <v>37</v>
      </c>
      <c r="B17" s="0" t="str">
        <f>IF(B16&lt;2100,"Laminar",IF(B16&lt;4000,"Transitional","Turbulent"))</f>
        <v>Turbulent</v>
      </c>
    </row>
    <row r="19">
      <c r="A19" s="0" t="s">
        <v>38</v>
      </c>
    </row>
    <row r="20">
      <c r="A20" s="0" t="s">
        <v>39</v>
      </c>
      <c r="B20" s="0">
        <v>800</v>
      </c>
      <c r="C20" s="0" t="s">
        <v>40</v>
      </c>
    </row>
    <row r="21">
      <c r="A21" s="0" t="s">
        <v>41</v>
      </c>
      <c r="B21" s="0">
        <f>PO.VFP.Gas.Pin($B$3,$B$20,$B$7,$B$4,$B$5,$B$6,$B$10,$B$11,$B$12,$B$13)</f>
        <v>1255.5420908205977</v>
      </c>
      <c r="C21" s="0" t="s">
        <v>40</v>
      </c>
    </row>
    <row r="22">
      <c r="A22" s="0" t="s">
        <v>42</v>
      </c>
      <c r="B22" s="0">
        <f>B21-B20</f>
        <v>455.54209082059765</v>
      </c>
      <c r="C22" s="0" t="s">
        <v>43</v>
      </c>
    </row>
    <row r="24">
      <c r="A24" s="0" t="s">
        <v>44</v>
      </c>
    </row>
    <row r="25">
      <c r="A25" s="0" t="s">
        <v>41</v>
      </c>
      <c r="B25" s="0">
        <v>1800</v>
      </c>
      <c r="C25" s="0" t="s">
        <v>40</v>
      </c>
    </row>
    <row r="26">
      <c r="A26" s="0" t="s">
        <v>39</v>
      </c>
      <c r="B26" s="0">
        <f>PO.VFP.Gas.Pout($B$3,$B$25,$B$7,$B$4,$B$5,$B$6,$B$10,$B$11,$B$12,$B$13)</f>
        <v>1318.878424335701</v>
      </c>
      <c r="C26" s="0" t="s">
        <v>40</v>
      </c>
    </row>
    <row r="28">
      <c r="A28" s="0" t="s">
        <v>45</v>
      </c>
    </row>
    <row r="29">
      <c r="A29" s="0" t="s">
        <v>46</v>
      </c>
      <c r="B29" s="0" t="s">
        <v>47</v>
      </c>
      <c r="C29" s="0" t="s">
        <v>48</v>
      </c>
    </row>
    <row r="30">
      <c r="A30" s="0">
        <v>2</v>
      </c>
      <c r="B30" s="0">
        <f>PO.VFP.Gas.Pin(A30,$B$20,$B$7,$B$4,$B$5,$B$6,$B$10,$B$11,$B$12,$B$13)</f>
        <v>1033.3194052139256</v>
      </c>
      <c r="C30" s="0">
        <f>B30-$B$20</f>
        <v>233.31940521392562</v>
      </c>
    </row>
    <row r="31">
      <c r="A31" s="0">
        <v>4</v>
      </c>
      <c r="B31" s="0">
        <f>PO.VFP.Gas.Pin(A31,$B$20,$B$7,$B$4,$B$5,$B$6,$B$10,$B$11,$B$12,$B$13)</f>
        <v>1165.7364501029608</v>
      </c>
      <c r="C31" s="0">
        <f>B31-$B$20</f>
        <v>365.7364501029608</v>
      </c>
    </row>
    <row r="32">
      <c r="A32" s="0">
        <v>6</v>
      </c>
      <c r="B32" s="0">
        <f>PO.VFP.Gas.Pin(A32,$B$20,$B$7,$B$4,$B$5,$B$6,$B$10,$B$11,$B$12,$B$13)</f>
        <v>1357.1021819971236</v>
      </c>
      <c r="C32" s="0">
        <f>B32-$B$20</f>
        <v>557.1021819971236</v>
      </c>
    </row>
    <row r="33">
      <c r="A33" s="0">
        <v>8</v>
      </c>
      <c r="B33" s="0">
        <f>PO.VFP.Gas.Pin(A33,$B$20,$B$7,$B$4,$B$5,$B$6,$B$10,$B$11,$B$12,$B$13)</f>
        <v>1586.2194554038329</v>
      </c>
      <c r="C33" s="0">
        <f>B33-$B$20</f>
        <v>786.2194554038329</v>
      </c>
    </row>
    <row r="34">
      <c r="A34" s="0">
        <v>10</v>
      </c>
      <c r="B34" s="0">
        <f>PO.VFP.Gas.Pin(A34,$B$20,$B$7,$B$4,$B$5,$B$6,$B$10,$B$11,$B$12,$B$13)</f>
        <v>1839.031269169114</v>
      </c>
      <c r="C34" s="0">
        <f>B34-$B$20</f>
        <v>1039.031269169114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Single-Phase Gas Well Pressure</dc:title>
  <dc:subject>Calculate pressure drop in single-phase gas wells using the compressible flow equations. Suitable for dry gas wells with no liquid loading.</dc:subject>
  <cp:category>Vertical Flow Performance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