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<sst xmlns="http://schemas.openxmlformats.org/spreadsheetml/2006/main" count="52" uniqueCount="52">
  <si>
    <t>Id</t>
  </si>
  <si>
    <t>po.sf.pipeline.liquid</t>
  </si>
  <si>
    <t>Name</t>
  </si>
  <si>
    <t>Liquid Pipeline Sizing</t>
  </si>
  <si>
    <t>Description</t>
  </si>
  <si>
    <r>
      <rPr>
        <rFont val="Aptos Narrow"/>
        <sz val="11"/>
      </rPr>
      <t>Design a liquid pipeline using Darcy-Weisbach pressure drop calculations. Determine required pressures, flow capacity, and verify velocity limits.</t>
    </r>
    <r>
      <rPr>
        <rFont val="Aptos Narrow"/>
        <sz val="11"/>
      </rPr>
      <t xml:space="preserve">_x000A_</t>
    </r>
    <r>
      <rPr>
        <rFont val="Aptos Narrow"/>
        <b/>
        <sz val="11"/>
      </rPr>
      <t>Design Steps: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Define pipeline geometry and fluid properties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Calculate pressure drop at target flow rate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Determine inlet/outlet pressures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Check velocity and Reynolds number</t>
    </r>
    <r>
      <rPr>
        <rFont val="Aptos Narrow"/>
        <sz val="11"/>
      </rPr>
      <t xml:space="preserve">_x000A_</t>
    </r>
    <r>
      <rPr>
        <rFont val="Aptos Narrow"/>
        <b/>
        <sz val="11"/>
      </rPr>
      <t>Velocity Guidelines: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Crude oil: 3-8 ft/s typical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Water: 5-10 ft/s typical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Erosional velocity limit: varies by fluid and material</t>
    </r>
    <r>
      <rPr>
        <rFont val="Aptos Narrow"/>
        <sz val="11"/>
      </rPr>
      <t xml:space="preserve">_x000A_</t>
    </r>
    <r>
      <rPr>
        <rFont val="Aptos Narrow"/>
        <b/>
        <sz val="11"/>
      </rPr>
      <t>Relative Roughness: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New steel: e/D = 0.0002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Commercial steel: e/D = 0.0006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Corroded steel: e/D = 0.002</t>
    </r>
    <r>
      <rPr>
        <rFont val="Aptos Narrow"/>
        <sz val="11"/>
      </rPr>
      <t xml:space="preserve">_x000A_</t>
    </r>
    <r>
      <rPr>
        <rFont val="Aptos Narrow"/>
        <b/>
        <sz val="11"/>
      </rPr>
      <t>Elevation Change (dH):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Positive: outlet higher than inlet (uphill)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Negative: outlet lower than inlet (downhill)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Zero: flat pipeline</t>
    </r>
    <r>
      <rPr>
        <rFont val="Aptos Narrow"/>
        <sz val="11"/>
      </rPr>
      <t xml:space="preserve">_x000A_</t>
    </r>
    <r>
      <rPr>
        <rFont val="Aptos Narrow"/>
        <b/>
        <sz val="11"/>
      </rPr>
      <t>Reference:</t>
    </r>
    <r>
      <rPr>
        <rFont val="Aptos Narrow"/>
        <sz val="11"/>
      </rPr>
      <t xml:space="preserve"> Crane Technical Paper No. 410 - Flow of Fluids.</t>
    </r>
  </si>
  <si>
    <t>Category</t>
  </si>
  <si>
    <t>Surface Facilities</t>
  </si>
  <si>
    <t>Type</t>
  </si>
  <si>
    <t>worksheet</t>
  </si>
  <si>
    <t>Tags</t>
  </si>
  <si>
    <t>pipeline, liquid, Darcy-Weisbach, pressure-drop, friction-factor</t>
  </si>
  <si>
    <t>Website</t>
  </si>
  <si>
    <t>petroleumoffice.com</t>
  </si>
  <si>
    <t>Academic Program</t>
  </si>
  <si>
    <t>petroleumoffice.com/academics</t>
  </si>
  <si>
    <t>Pipeline Data</t>
  </si>
  <si>
    <t>Pipe Diameter</t>
  </si>
  <si>
    <t>inches</t>
  </si>
  <si>
    <t>Pipe Length</t>
  </si>
  <si>
    <t>ft</t>
  </si>
  <si>
    <t>Relative Roughness (e/D)</t>
  </si>
  <si>
    <t>-</t>
  </si>
  <si>
    <t>Elevation Change (dH)</t>
  </si>
  <si>
    <t>Fluid Properties</t>
  </si>
  <si>
    <t>Liquid Density</t>
  </si>
  <si>
    <t>lb/ft3</t>
  </si>
  <si>
    <t>Liquid Viscosity</t>
  </si>
  <si>
    <t>cP</t>
  </si>
  <si>
    <t>Design Flow Rate</t>
  </si>
  <si>
    <t>Target Flow Rate</t>
  </si>
  <si>
    <t>bbl/d</t>
  </si>
  <si>
    <t>Pressure Drop Calculation</t>
  </si>
  <si>
    <t>Pressure Drop</t>
  </si>
  <si>
    <t>psi</t>
  </si>
  <si>
    <t>Pressure Requirements</t>
  </si>
  <si>
    <t>Desired Outlet Pressure</t>
  </si>
  <si>
    <t>psia</t>
  </si>
  <si>
    <t>Required Inlet Pressure</t>
  </si>
  <si>
    <t>Verification</t>
  </si>
  <si>
    <t>Calculated Outlet Pressure</t>
  </si>
  <si>
    <t>Flow Capacity Check</t>
  </si>
  <si>
    <t>Available Pressure Drop</t>
  </si>
  <si>
    <t>Max Flow Rate</t>
  </si>
  <si>
    <t>Flow Properties</t>
  </si>
  <si>
    <t>Velocity</t>
  </si>
  <si>
    <t>ft/s</t>
  </si>
  <si>
    <t>Reynolds Number</t>
  </si>
  <si>
    <t>Friction Factor</t>
  </si>
  <si>
    <t>Velocity Check</t>
  </si>
  <si>
    <t>Erosional Velocity Limit</t>
  </si>
  <si>
    <t>Velocity OK?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</si>
</sst>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f.pipeline.liquid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6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6</v>
      </c>
      <c r="C3" s="0" t="s">
        <v>18</v>
      </c>
    </row>
    <row r="4">
      <c r="A4" s="0" t="s">
        <v>19</v>
      </c>
      <c r="B4" s="0">
        <v>5000</v>
      </c>
      <c r="C4" s="0" t="s">
        <v>20</v>
      </c>
    </row>
    <row r="5">
      <c r="A5" s="0" t="s">
        <v>21</v>
      </c>
      <c r="B5" s="0">
        <v>0.0006</v>
      </c>
      <c r="C5" s="0" t="s">
        <v>22</v>
      </c>
    </row>
    <row r="6">
      <c r="A6" s="0" t="s">
        <v>23</v>
      </c>
      <c r="B6" s="0">
        <v>0</v>
      </c>
      <c r="C6" s="0" t="s">
        <v>20</v>
      </c>
    </row>
    <row r="8">
      <c r="A8" s="0" t="s">
        <v>24</v>
      </c>
    </row>
    <row r="9">
      <c r="A9" s="0" t="s">
        <v>25</v>
      </c>
      <c r="B9" s="0">
        <v>52</v>
      </c>
      <c r="C9" s="0" t="s">
        <v>26</v>
      </c>
    </row>
    <row r="10">
      <c r="A10" s="0" t="s">
        <v>27</v>
      </c>
      <c r="B10" s="0">
        <v>3.5</v>
      </c>
      <c r="C10" s="0" t="s">
        <v>28</v>
      </c>
    </row>
    <row r="12">
      <c r="A12" s="0" t="s">
        <v>29</v>
      </c>
    </row>
    <row r="13">
      <c r="A13" s="0" t="s">
        <v>30</v>
      </c>
      <c r="B13" s="0">
        <v>3000</v>
      </c>
      <c r="C13" s="0" t="s">
        <v>31</v>
      </c>
    </row>
    <row r="15">
      <c r="A15" s="0" t="s">
        <v>32</v>
      </c>
    </row>
    <row r="16">
      <c r="A16" s="0" t="s">
        <v>33</v>
      </c>
      <c r="B16" s="0">
        <f>PO.SF.PL.Liq.dP($B$13,$B$9,$B$10,$B$3,$B$4,$B$5)</f>
        <v>107.64290877857862</v>
      </c>
      <c r="C16" s="0" t="s">
        <v>34</v>
      </c>
    </row>
    <row r="18">
      <c r="A18" s="0" t="s">
        <v>35</v>
      </c>
    </row>
    <row r="19">
      <c r="A19" s="0" t="s">
        <v>36</v>
      </c>
      <c r="B19" s="0">
        <v>50</v>
      </c>
      <c r="C19" s="0" t="s">
        <v>37</v>
      </c>
    </row>
    <row r="20">
      <c r="A20" s="0" t="s">
        <v>38</v>
      </c>
      <c r="B20" s="0">
        <f>PO.SF.PL.Liq.Pin($B$19,$B$13,$B$9,$B$10,$B$3,$B$4,$B$5,$B$6)</f>
        <v>157.6429087785786</v>
      </c>
      <c r="C20" s="0" t="s">
        <v>37</v>
      </c>
    </row>
    <row r="22">
      <c r="A22" s="0" t="s">
        <v>39</v>
      </c>
    </row>
    <row r="23">
      <c r="A23" s="0" t="s">
        <v>40</v>
      </c>
      <c r="B23" s="0">
        <f>PO.SF.PL.Liq.Pout($B$20,$B$13,$B$9,$B$10,$B$3,$B$4,$B$5,$B$6)</f>
        <v>49.999999999999986</v>
      </c>
      <c r="C23" s="0" t="s">
        <v>37</v>
      </c>
    </row>
    <row r="25">
      <c r="A25" s="0" t="s">
        <v>41</v>
      </c>
    </row>
    <row r="26">
      <c r="A26" s="0" t="s">
        <v>42</v>
      </c>
      <c r="B26" s="0">
        <v>200</v>
      </c>
      <c r="C26" s="0" t="s">
        <v>34</v>
      </c>
    </row>
    <row r="27">
      <c r="A27" s="0" t="s">
        <v>43</v>
      </c>
      <c r="B27" s="0">
        <f>PO.SF.PL.Liq.Rate($B$26,$B$9,$B$10,$B$3,$B$4,$B$5)</f>
        <v>4256.734656734776</v>
      </c>
      <c r="C27" s="0" t="s">
        <v>31</v>
      </c>
    </row>
    <row r="29">
      <c r="A29" s="0" t="s">
        <v>44</v>
      </c>
    </row>
    <row r="30">
      <c r="A30" s="0" t="s">
        <v>45</v>
      </c>
      <c r="B30" s="0">
        <f>PO.SF.PL.Liq.Vel($B$13,$B$3)</f>
        <v>0.9929500060677693</v>
      </c>
      <c r="C30" s="0" t="s">
        <v>46</v>
      </c>
    </row>
    <row r="31">
      <c r="A31" s="0" t="s">
        <v>47</v>
      </c>
      <c r="B31" s="0">
        <f>PO.SF.PL.Liq.Re($B$13,$B$3,$B$9,$B$10)</f>
        <v>10994.285714285714</v>
      </c>
      <c r="C31" s="0" t="s">
        <v>22</v>
      </c>
    </row>
    <row r="32">
      <c r="A32" s="0" t="s">
        <v>48</v>
      </c>
      <c r="B32" s="0">
        <f>PO.SF.PL.Ff($B$31,$B$5)</f>
        <v>0.0311048405299973</v>
      </c>
      <c r="C32" s="0" t="s">
        <v>22</v>
      </c>
    </row>
    <row r="34">
      <c r="A34" s="0" t="s">
        <v>49</v>
      </c>
    </row>
    <row r="35">
      <c r="A35" s="0" t="s">
        <v>50</v>
      </c>
      <c r="B35" s="0">
        <v>10</v>
      </c>
      <c r="C35" s="0" t="s">
        <v>46</v>
      </c>
    </row>
    <row r="36">
      <c r="A36" s="0" t="s">
        <v>51</v>
      </c>
      <c r="B36" s="0" t="str">
        <f>IF(B30&lt;B35,"OK","EXCEEDS LIMIT")</f>
        <v>OK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 Pipeline Sizing</dc:title>
  <dc:subject>Design a liquid pipeline using Darcy-Weisbach pressure drop calculations. Determine required pressures, flow capacity, and verify velocity limits.</dc:subject>
  <cp:category>Surface Facilities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