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<sst xmlns="http://schemas.openxmlformats.org/spreadsheetml/2006/main" count="72" uniqueCount="72">
  <si>
    <t>Id</t>
  </si>
  <si>
    <t>po.scal.honarpour.gasoil</t>
  </si>
  <si>
    <t>Name</t>
  </si>
  <si>
    <t>Honarpour Gas-Oil Relative Permeability</t>
  </si>
  <si>
    <t>Description</t>
  </si>
  <si>
    <r>
      <rPr>
        <rFont val="Aptos Narrow"/>
        <sz val="11"/>
      </rPr>
      <t>Generate gas-oil relative permeability curves using Honarpour et al. (1982) empirical correlations. Separate equations for sandstone (Eq A-4, A-5) and carbonate (Eq A-9, A-10) rock types.</t>
    </r>
    <r>
      <rPr>
        <rFont val="Aptos Narrow"/>
        <sz val="11"/>
      </rPr>
      <t xml:space="preserve">_x000A_</t>
    </r>
    <r>
      <rPr>
        <rFont val="Aptos Narrow"/>
        <b/>
        <sz val="11"/>
      </rPr>
      <t>Reference:</t>
    </r>
    <r>
      <rPr>
        <rFont val="Aptos Narrow"/>
        <sz val="11"/>
      </rPr>
      <t xml:space="preserve"> Honarpour, M., Koederitz, L.F., and Harvey, A.H. 1982. "Empirical Equations for Estimating Two-Phase Relative Permeability in Consolidated Rock." </t>
    </r>
    <r>
      <rPr>
        <rFont val="Aptos Narrow"/>
        <i/>
        <sz val="11"/>
      </rPr>
      <t>JPT</t>
    </r>
    <r>
      <rPr>
        <rFont val="Aptos Narrow"/>
        <sz val="11"/>
      </rPr>
      <t xml:space="preserve"> (December 1982): 2905-2908.</t>
    </r>
    <r>
      <rPr>
        <rFont val="Aptos Narrow"/>
        <sz val="11"/>
      </rPr>
      <t xml:space="preserve">_x000A_</t>
    </r>
    <r>
      <rPr>
        <rFont val="Aptos Narrow"/>
        <b/>
        <sz val="11"/>
      </rPr>
      <t>Parameters: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Swi</t>
    </r>
    <r>
      <rPr>
        <rFont val="Aptos Narrow"/>
        <sz val="11"/>
      </rPr>
      <t>: Irreducible water saturation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Sorg</t>
    </r>
    <r>
      <rPr>
        <rFont val="Aptos Narrow"/>
        <sz val="11"/>
      </rPr>
      <t>: Residual oil saturation to gas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Sgc</t>
    </r>
    <r>
      <rPr>
        <rFont val="Aptos Narrow"/>
        <sz val="11"/>
      </rPr>
      <t>: Critical gas saturation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krgAtSorg</t>
    </r>
    <r>
      <rPr>
        <rFont val="Aptos Narrow"/>
        <sz val="11"/>
      </rPr>
      <t>: Gas relative permeability endpoint at residual oil saturation</t>
    </r>
  </si>
  <si>
    <t>Category</t>
  </si>
  <si>
    <t>Special Core Analysis</t>
  </si>
  <si>
    <t>Type</t>
  </si>
  <si>
    <t>worksheet</t>
  </si>
  <si>
    <t>Tags</t>
  </si>
  <si>
    <t>SCAL, Honarpour, relative-permeability, gas-oil, sandstone, carbonate</t>
  </si>
  <si>
    <t>Website</t>
  </si>
  <si>
    <t>petroleumoffice.com</t>
  </si>
  <si>
    <t>Academic Program</t>
  </si>
  <si>
    <t>petroleumoffice.com/academics</t>
  </si>
  <si>
    <t>Reference: JPT Dec 1982, Eq A-4, A-5 (Sand), A-9, A-10 (Carb)</t>
  </si>
  <si>
    <t>Input Parameters</t>
  </si>
  <si>
    <t>Swi</t>
  </si>
  <si>
    <t>Irreducible water saturation</t>
  </si>
  <si>
    <t>Sorg</t>
  </si>
  <si>
    <t>Residual oil saturation to gas</t>
  </si>
  <si>
    <t>Sgc</t>
  </si>
  <si>
    <t>Critical gas saturation</t>
  </si>
  <si>
    <t>krgAtSorg</t>
  </si>
  <si>
    <t>Gas rel perm endpoint</t>
  </si>
  <si>
    <t>Carbonate Only (Eq A-10)</t>
  </si>
  <si>
    <t>Porosity</t>
  </si>
  <si>
    <t>fraction</t>
  </si>
  <si>
    <t>Permeability (Ka)</t>
  </si>
  <si>
    <t>mD</t>
  </si>
  <si>
    <t>Sandstone (Eq A-4, A-5)</t>
  </si>
  <si>
    <t>Sg</t>
  </si>
  <si>
    <t>So</t>
  </si>
  <si>
    <t>Krog (Sand)</t>
  </si>
  <si>
    <t>Krg (Sand)</t>
  </si>
  <si>
    <t>Carbonate (Eq A-9, A-10)</t>
  </si>
  <si>
    <t>Krog (Carb)</t>
  </si>
  <si>
    <t>Krg (Carb)</t>
  </si>
  <si>
    <t>Equations</t>
  </si>
  <si>
    <t>Sandstone Krog (A-4)</t>
  </si>
  <si>
    <t>Krog = 0.98372 * (So/(1-Swi))^4 * ((So-Sorg)/(1-Swi-Sorg))^2</t>
  </si>
  <si>
    <t>Sandstone Krg (A-5)</t>
  </si>
  <si>
    <t>Krg = [1.1072*((Sg-Sgc)/(1-Swi))^2 + 2.7794*Sorg*(Sg-Sgc)/(1-Swi)] * krgAtSorg</t>
  </si>
  <si>
    <t>Carbonate Krog (A-9)</t>
  </si>
  <si>
    <t>Krog = 0.93752 * (So/(1-Swi))^4 * ((So-Sorg)/(1-Swi-Sorg))^2</t>
  </si>
  <si>
    <t>Carbonate Krg (A-10)</t>
  </si>
  <si>
    <t>Complex equation with ka/phi term (see JPT 1982)</t>
  </si>
  <si>
    <t>Data Ranges (Table 3)</t>
  </si>
  <si>
    <t>Parameter</t>
  </si>
  <si>
    <t>Sandstone</t>
  </si>
  <si>
    <t>Carbonate</t>
  </si>
  <si>
    <t>9.0 - 45.0%</t>
  </si>
  <si>
    <t>6.7 - 29.1%</t>
  </si>
  <si>
    <t>Air Permeability</t>
  </si>
  <si>
    <t>0.2 - 4,000 mD</t>
  </si>
  <si>
    <t>0.2 - 2,000 mD</t>
  </si>
  <si>
    <t>Water Saturation</t>
  </si>
  <si>
    <t>0 - 60%</t>
  </si>
  <si>
    <t>0 - 40%</t>
  </si>
  <si>
    <t>Critical Gas Sat</t>
  </si>
  <si>
    <t>0.0001 - 34%</t>
  </si>
  <si>
    <t>1.0 - 40%</t>
  </si>
  <si>
    <t>Residual Oil Sat</t>
  </si>
  <si>
    <t>4.0 - 66%</t>
  </si>
  <si>
    <t>5.0 - 56%</t>
  </si>
  <si>
    <t>R-squared (Krog)</t>
  </si>
  <si>
    <t>94%</t>
  </si>
  <si>
    <t>92%</t>
  </si>
  <si>
    <t>R-squared (Krg)</t>
  </si>
  <si>
    <t>93%</t>
  </si>
  <si>
    <t>90%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</si>
</sst>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scal.honarpour.gasoil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D54"/>
  <sheetViews>
    <sheetView workbookViewId="0"/>
  </sheetViews>
  <sheetFormatPr defaultRowHeight="15"/>
  <sheetData>
    <row r="1">
      <c r="A1" s="0" t="s">
        <v>3</v>
      </c>
    </row>
    <row r="2">
      <c r="A2" s="0" t="s">
        <v>16</v>
      </c>
    </row>
    <row r="4">
      <c r="A4" s="0" t="s">
        <v>17</v>
      </c>
    </row>
    <row r="5">
      <c r="A5" s="0" t="s">
        <v>18</v>
      </c>
      <c r="B5" s="0">
        <v>0.25</v>
      </c>
      <c r="C5" s="0" t="s">
        <v>19</v>
      </c>
    </row>
    <row r="6">
      <c r="A6" s="0" t="s">
        <v>20</v>
      </c>
      <c r="B6" s="0">
        <v>0.2</v>
      </c>
      <c r="C6" s="0" t="s">
        <v>21</v>
      </c>
    </row>
    <row r="7">
      <c r="A7" s="0" t="s">
        <v>22</v>
      </c>
      <c r="B7" s="0">
        <v>0.05</v>
      </c>
      <c r="C7" s="0" t="s">
        <v>23</v>
      </c>
    </row>
    <row r="8">
      <c r="A8" s="0" t="s">
        <v>24</v>
      </c>
      <c r="B8" s="0">
        <v>0.85</v>
      </c>
      <c r="C8" s="0" t="s">
        <v>25</v>
      </c>
    </row>
    <row r="10">
      <c r="A10" s="0" t="s">
        <v>26</v>
      </c>
    </row>
    <row r="11">
      <c r="A11" s="0" t="s">
        <v>27</v>
      </c>
      <c r="B11" s="0">
        <v>0.15</v>
      </c>
      <c r="C11" s="0" t="s">
        <v>28</v>
      </c>
    </row>
    <row r="12">
      <c r="A12" s="0" t="s">
        <v>29</v>
      </c>
      <c r="B12" s="0">
        <v>50</v>
      </c>
      <c r="C12" s="0" t="s">
        <v>30</v>
      </c>
    </row>
    <row r="14">
      <c r="A14" s="0" t="s">
        <v>31</v>
      </c>
    </row>
    <row r="15">
      <c r="A15" s="0" t="s">
        <v>32</v>
      </c>
      <c r="B15" s="0" t="s">
        <v>33</v>
      </c>
      <c r="C15" s="0" t="s">
        <v>34</v>
      </c>
      <c r="D15" s="0" t="s">
        <v>35</v>
      </c>
    </row>
    <row r="16">
      <c r="A16" s="0">
        <f>B$7</f>
        <v>0.05</v>
      </c>
      <c r="B16" s="0">
        <f>1-A16-$B$5</f>
        <v>0.7</v>
      </c>
      <c r="C16" s="0">
        <f>PO.SCAL.Honarpour.Sand.GasOil.Krog(A16,$B$7,$B$5,$B$6,$B$8)</f>
        <v>0.616926232343638</v>
      </c>
      <c r="D16" s="0">
        <f>PO.SCAL.Honarpour.Sand.GasOil.Krg(A16,$B$7,$B$5,$B$6,$B$8)</f>
        <v>0</v>
      </c>
    </row>
    <row r="17">
      <c r="A17" s="0">
        <v>0.1</v>
      </c>
      <c r="B17" s="0">
        <f>1-A17-$B$5</f>
        <v>0.65</v>
      </c>
      <c r="C17" s="0">
        <f>PO.SCAL.Honarpour.Sand.GasOil.Krog(A17,$B$7,$B$5,$B$6,$B$8)</f>
        <v>0.371517711338843</v>
      </c>
      <c r="D17" s="0">
        <f>PO.SCAL.Honarpour.Sand.GasOil.Krg(A17,$B$7,$B$5,$B$6,$B$8)</f>
        <v>0.035682622222222224</v>
      </c>
    </row>
    <row r="18">
      <c r="A18" s="0">
        <v>0.15</v>
      </c>
      <c r="B18" s="0">
        <f>1-A18-$B$5</f>
        <v>0.6</v>
      </c>
      <c r="C18" s="0">
        <f>PO.SCAL.Honarpour.Sand.GasOil.Krog(A18,$B$7,$B$5,$B$6,$B$8)</f>
        <v>0.21312090552066107</v>
      </c>
      <c r="D18" s="0">
        <f>PO.SCAL.Honarpour.Sand.GasOil.Krg(A18,$B$7,$B$5,$B$6,$B$8)</f>
        <v>0.07973075555555556</v>
      </c>
    </row>
    <row r="19">
      <c r="A19" s="0">
        <v>0.2</v>
      </c>
      <c r="B19" s="0">
        <f>1-A19-$B$5</f>
        <v>0.55</v>
      </c>
      <c r="C19" s="0">
        <f>PO.SCAL.Honarpour.Sand.GasOil.Krog(A19,$B$7,$B$5,$B$6,$B$8)</f>
        <v>0.11520940009876547</v>
      </c>
      <c r="D19" s="0">
        <f>PO.SCAL.Honarpour.Sand.GasOil.Krg(A19,$B$7,$B$5,$B$6,$B$8)</f>
        <v>0.13214440000000002</v>
      </c>
    </row>
    <row r="20">
      <c r="A20" s="0">
        <v>0.25</v>
      </c>
      <c r="B20" s="0">
        <f>1-A20-$B$5</f>
        <v>0.5</v>
      </c>
      <c r="C20" s="0">
        <f>PO.SCAL.Honarpour.Sand.GasOil.Krog(A20,$B$7,$B$5,$B$6,$B$8)</f>
        <v>0.057812745638200165</v>
      </c>
      <c r="D20" s="0">
        <f>PO.SCAL.Honarpour.Sand.GasOil.Krg(A20,$B$7,$B$5,$B$6,$B$8)</f>
        <v>0.19292355555555557</v>
      </c>
    </row>
    <row r="21">
      <c r="A21" s="0">
        <v>0.3</v>
      </c>
      <c r="B21" s="0">
        <f>1-A21-$B$5</f>
        <v>0.44999999999999996</v>
      </c>
      <c r="C21" s="0">
        <f>PO.SCAL.Honarpour.Sand.GasOil.Krog(A21,$B$7,$B$5,$B$6,$B$8)</f>
        <v>0.026340932231404955</v>
      </c>
      <c r="D21" s="0">
        <f>PO.SCAL.Honarpour.Sand.GasOil.Krg(A21,$B$7,$B$5,$B$6,$B$8)</f>
        <v>0.26206822222222215</v>
      </c>
    </row>
    <row r="22">
      <c r="A22" s="0">
        <v>0.35</v>
      </c>
      <c r="B22" s="0">
        <f>1-A22-$B$5</f>
        <v>0.4</v>
      </c>
      <c r="C22" s="0">
        <f>PO.SCAL.Honarpour.Sand.GasOil.Krog(A22,$B$7,$B$5,$B$6,$B$8)</f>
        <v>0.010524489161514132</v>
      </c>
      <c r="D22" s="0">
        <f>PO.SCAL.Honarpour.Sand.GasOil.Krg(A22,$B$7,$B$5,$B$6,$B$8)</f>
        <v>0.33957839999999995</v>
      </c>
    </row>
    <row r="23">
      <c r="A23" s="0">
        <v>0.4</v>
      </c>
      <c r="B23" s="0">
        <f>1-A23-$B$5</f>
        <v>0.35</v>
      </c>
      <c r="C23" s="0">
        <f>PO.SCAL.Honarpour.Sand.GasOil.Krog(A23,$B$7,$B$5,$B$6,$B$8)</f>
        <v>0.003470210056932963</v>
      </c>
      <c r="D23" s="0">
        <f>PO.SCAL.Honarpour.Sand.GasOil.Krg(A23,$B$7,$B$5,$B$6,$B$8)</f>
        <v>0.4254540888888889</v>
      </c>
    </row>
    <row r="24">
      <c r="A24" s="0">
        <v>0.45</v>
      </c>
      <c r="B24" s="0">
        <f>1-A24-$B$5</f>
        <v>0.30000000000000004</v>
      </c>
      <c r="C24" s="0">
        <f>PO.SCAL.Honarpour.Sand.GasOil.Krog(A24,$B$7,$B$5,$B$6,$B$8)</f>
        <v>0.0008325035371900819</v>
      </c>
      <c r="D24" s="0">
        <f>PO.SCAL.Honarpour.Sand.GasOil.Krg(A24,$B$7,$B$5,$B$6,$B$8)</f>
        <v>0.5196952888888888</v>
      </c>
    </row>
    <row r="25">
      <c r="A25" s="0">
        <v>0.5</v>
      </c>
      <c r="B25" s="0">
        <f>1-A25-$B$5</f>
        <v>0.25</v>
      </c>
      <c r="C25" s="0">
        <f>PO.SCAL.Honarpour.Sand.GasOil.Krog(A25,$B$7,$B$5,$B$6,$B$8)</f>
        <v>0.00010036935006631968</v>
      </c>
      <c r="D25" s="0">
        <f>PO.SCAL.Honarpour.Sand.GasOil.Krg(A25,$B$7,$B$5,$B$6,$B$8)</f>
        <v>0.6223019999999999</v>
      </c>
    </row>
    <row r="27">
      <c r="A27" s="0" t="s">
        <v>36</v>
      </c>
    </row>
    <row r="28">
      <c r="A28" s="0" t="s">
        <v>32</v>
      </c>
      <c r="B28" s="0" t="s">
        <v>33</v>
      </c>
      <c r="C28" s="0" t="s">
        <v>37</v>
      </c>
      <c r="D28" s="0" t="s">
        <v>38</v>
      </c>
    </row>
    <row r="29">
      <c r="A29" s="0">
        <f>B$7</f>
        <v>0.05</v>
      </c>
      <c r="B29" s="0">
        <f>1-A29-$B$5</f>
        <v>0.7</v>
      </c>
      <c r="C29" s="0">
        <f>PO.SCAL.Honarpour.Carb.GasOil.Krog(A29,$B$7,$B$5,$B$6,$B$8,$B$12,$B$11)</f>
        <v>0.5879525488419545</v>
      </c>
      <c r="D29" s="0">
        <f>PO.SCAL.Honarpour.Carb.GasOil.Krg(A29,$B$7,$B$5,$B$6,$B$8,$B$12,$B$11)</f>
        <v>0</v>
      </c>
    </row>
    <row r="30">
      <c r="A30" s="0">
        <v>0.1</v>
      </c>
      <c r="B30" s="0">
        <f>1-A30-$B$5</f>
        <v>0.65</v>
      </c>
      <c r="C30" s="0">
        <f>PO.SCAL.Honarpour.Carb.GasOil.Krog(A30,$B$7,$B$5,$B$6,$B$8,$B$12,$B$11)</f>
        <v>0.35406953679338843</v>
      </c>
      <c r="D30" s="0">
        <f>PO.SCAL.Honarpour.Carb.GasOil.Krg(A30,$B$7,$B$5,$B$6,$B$8,$B$12,$B$11)</f>
        <v>0.030751510945365542</v>
      </c>
    </row>
    <row r="31">
      <c r="A31" s="0">
        <v>0.15</v>
      </c>
      <c r="B31" s="0">
        <f>1-A31-$B$5</f>
        <v>0.6</v>
      </c>
      <c r="C31" s="0">
        <f>PO.SCAL.Honarpour.Carb.GasOil.Krog(A31,$B$7,$B$5,$B$6,$B$8,$B$12,$B$11)</f>
        <v>0.2031117709752065</v>
      </c>
      <c r="D31" s="0">
        <f>PO.SCAL.Honarpour.Carb.GasOil.Krg(A31,$B$7,$B$5,$B$6,$B$8,$B$12,$B$11)</f>
        <v>0.07207418855739774</v>
      </c>
    </row>
    <row r="32">
      <c r="A32" s="0">
        <v>0.2</v>
      </c>
      <c r="B32" s="0">
        <f>1-A32-$B$5</f>
        <v>0.55</v>
      </c>
      <c r="C32" s="0">
        <f>PO.SCAL.Honarpour.Carb.GasOil.Krog(A32,$B$7,$B$5,$B$6,$B$8,$B$12,$B$11)</f>
        <v>0.10979863861728399</v>
      </c>
      <c r="D32" s="0">
        <f>PO.SCAL.Honarpour.Carb.GasOil.Krg(A32,$B$7,$B$5,$B$6,$B$8,$B$12,$B$11)</f>
        <v>0.12396803283609661</v>
      </c>
    </row>
    <row r="33">
      <c r="A33" s="0">
        <v>0.25</v>
      </c>
      <c r="B33" s="0">
        <f>1-A33-$B$5</f>
        <v>0.5</v>
      </c>
      <c r="C33" s="0">
        <f>PO.SCAL.Honarpour.Carb.GasOil.Krog(A33,$B$7,$B$5,$B$6,$B$8,$B$12,$B$11)</f>
        <v>0.05509759412304865</v>
      </c>
      <c r="D33" s="0">
        <f>PO.SCAL.Honarpour.Carb.GasOil.Krg(A33,$B$7,$B$5,$B$6,$B$8,$B$12,$B$11)</f>
        <v>0.18643304378146217</v>
      </c>
    </row>
    <row r="34">
      <c r="A34" s="0">
        <v>0.3</v>
      </c>
      <c r="B34" s="0">
        <f>1-A34-$B$5</f>
        <v>0.44999999999999996</v>
      </c>
      <c r="C34" s="0">
        <f>PO.SCAL.Honarpour.Carb.GasOil.Krog(A34,$B$7,$B$5,$B$6,$B$8,$B$12,$B$11)</f>
        <v>0.025103841322314045</v>
      </c>
      <c r="D34" s="0">
        <f>PO.SCAL.Honarpour.Carb.GasOil.Krg(A34,$B$7,$B$5,$B$6,$B$8,$B$12,$B$11)</f>
        <v>0.2594692213934943</v>
      </c>
    </row>
    <row r="35">
      <c r="A35" s="0">
        <v>0.35</v>
      </c>
      <c r="B35" s="0">
        <f>1-A35-$B$5</f>
        <v>0.4</v>
      </c>
      <c r="C35" s="0">
        <f>PO.SCAL.Honarpour.Carb.GasOil.Krog(A35,$B$7,$B$5,$B$6,$B$8,$B$12,$B$11)</f>
        <v>0.010030210912355883</v>
      </c>
      <c r="D35" s="0">
        <f>PO.SCAL.Honarpour.Carb.GasOil.Krg(A35,$B$7,$B$5,$B$6,$B$8,$B$12,$B$11)</f>
        <v>0.3430765656721932</v>
      </c>
    </row>
    <row r="36">
      <c r="A36" s="0">
        <v>0.4</v>
      </c>
      <c r="B36" s="0">
        <f>1-A36-$B$5</f>
        <v>0.35</v>
      </c>
      <c r="C36" s="0">
        <f>PO.SCAL.Honarpour.Carb.GasOil.Krog(A36,$B$7,$B$5,$B$6,$B$8,$B$12,$B$11)</f>
        <v>0.0033072330872359933</v>
      </c>
      <c r="D36" s="0">
        <f>PO.SCAL.Honarpour.Carb.GasOil.Krg(A36,$B$7,$B$5,$B$6,$B$8,$B$12,$B$11)</f>
        <v>0.43725507661755875</v>
      </c>
    </row>
    <row r="37">
      <c r="A37" s="0">
        <v>0.45</v>
      </c>
      <c r="B37" s="0">
        <f>1-A37-$B$5</f>
        <v>0.30000000000000004</v>
      </c>
      <c r="C37" s="0">
        <f>PO.SCAL.Honarpour.Carb.GasOil.Krog(A37,$B$7,$B$5,$B$6,$B$8,$B$12,$B$11)</f>
        <v>0.0007934053553719</v>
      </c>
      <c r="D37" s="0">
        <f>PO.SCAL.Honarpour.Carb.GasOil.Krg(A37,$B$7,$B$5,$B$6,$B$8,$B$12,$B$11)</f>
        <v>0.5420047542295909</v>
      </c>
    </row>
    <row r="38">
      <c r="A38" s="0">
        <v>0.5</v>
      </c>
      <c r="B38" s="0">
        <f>1-A38-$B$5</f>
        <v>0.25</v>
      </c>
      <c r="C38" s="0">
        <f>PO.SCAL.Honarpour.Carb.GasOil.Krog(A38,$B$7,$B$5,$B$6,$B$8,$B$12,$B$11)</f>
        <v>9.565554535251497E-05</v>
      </c>
      <c r="D38" s="0">
        <f>PO.SCAL.Honarpour.Carb.GasOil.Krg(A38,$B$7,$B$5,$B$6,$B$8,$B$12,$B$11)</f>
        <v>0.6573255985082898</v>
      </c>
    </row>
    <row r="40">
      <c r="A40" s="0" t="s">
        <v>39</v>
      </c>
    </row>
    <row r="41">
      <c r="A41" s="0" t="s">
        <v>40</v>
      </c>
      <c r="B41" s="0" t="s">
        <v>41</v>
      </c>
    </row>
    <row r="42">
      <c r="A42" s="0" t="s">
        <v>42</v>
      </c>
      <c r="B42" s="0" t="s">
        <v>43</v>
      </c>
    </row>
    <row r="43">
      <c r="A43" s="0" t="s">
        <v>44</v>
      </c>
      <c r="B43" s="0" t="s">
        <v>45</v>
      </c>
    </row>
    <row r="44">
      <c r="A44" s="0" t="s">
        <v>46</v>
      </c>
      <c r="B44" s="0" t="s">
        <v>47</v>
      </c>
    </row>
    <row r="46">
      <c r="A46" s="0" t="s">
        <v>48</v>
      </c>
    </row>
    <row r="47">
      <c r="A47" s="0" t="s">
        <v>49</v>
      </c>
      <c r="B47" s="0" t="s">
        <v>50</v>
      </c>
      <c r="C47" s="0" t="s">
        <v>51</v>
      </c>
    </row>
    <row r="48">
      <c r="A48" s="0" t="s">
        <v>27</v>
      </c>
      <c r="B48" s="0" t="s">
        <v>52</v>
      </c>
      <c r="C48" s="0" t="s">
        <v>53</v>
      </c>
    </row>
    <row r="49">
      <c r="A49" s="0" t="s">
        <v>54</v>
      </c>
      <c r="B49" s="0" t="s">
        <v>55</v>
      </c>
      <c r="C49" s="0" t="s">
        <v>56</v>
      </c>
    </row>
    <row r="50">
      <c r="A50" s="0" t="s">
        <v>57</v>
      </c>
      <c r="B50" s="0" t="s">
        <v>58</v>
      </c>
      <c r="C50" s="0" t="s">
        <v>59</v>
      </c>
    </row>
    <row r="51">
      <c r="A51" s="0" t="s">
        <v>60</v>
      </c>
      <c r="B51" s="0" t="s">
        <v>61</v>
      </c>
      <c r="C51" s="0" t="s">
        <v>62</v>
      </c>
    </row>
    <row r="52">
      <c r="A52" s="0" t="s">
        <v>63</v>
      </c>
      <c r="B52" s="0" t="s">
        <v>64</v>
      </c>
      <c r="C52" s="0" t="s">
        <v>65</v>
      </c>
    </row>
    <row r="53">
      <c r="A53" s="0" t="s">
        <v>66</v>
      </c>
      <c r="B53" s="0" t="s">
        <v>67</v>
      </c>
      <c r="C53" s="0" t="s">
        <v>68</v>
      </c>
    </row>
    <row r="54">
      <c r="A54" s="0" t="s">
        <v>69</v>
      </c>
      <c r="B54" s="0" t="s">
        <v>70</v>
      </c>
      <c r="C54" s="0" t="s">
        <v>71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Honarpour Gas-Oil Relative Permeability</dc:title>
  <dc:subject>Generate gas-oil relative permeability curves using Honarpour et al. (1982) empirical correlations. Separate equations for sandstone (Eq A-4, A-5) and carbonate (Eq A-9, A-10) rock types.</dc:subject>
  <cp:category>Special Core Analysis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