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<sst xmlns="http://schemas.openxmlformats.org/spreadsheetml/2006/main" count="32" uniqueCount="32">
  <si>
    <t>Id</t>
  </si>
  <si>
    <t>po.pvt.water.properties</t>
  </si>
  <si>
    <t>Name</t>
  </si>
  <si>
    <t>Water/Brine PVT Properties</t>
  </si>
  <si>
    <t>Description</t>
  </si>
  <si>
    <r>
      <rPr>
        <rFont val="Aptos Narrow"/>
        <sz val="11"/>
      </rPr>
      <t>Water/brine PVT property table using McCain correlations. Includes water FVF, gas solubility in water, water compressibility, and water viscosity.</t>
    </r>
    <r>
      <rPr>
        <rFont val="Aptos Narrow"/>
        <sz val="11"/>
      </rPr>
      <t xml:space="preserve">_x000A_</t>
    </r>
    <r>
      <rPr>
        <rFont val="Aptos Narrow"/>
        <b/>
        <sz val="11"/>
      </rPr>
      <t>Properties calculated: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Bw</t>
    </r>
    <r>
      <rPr>
        <rFont val="Aptos Narrow"/>
        <sz val="11"/>
      </rPr>
      <t>: Water formation volume factor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Rsw</t>
    </r>
    <r>
      <rPr>
        <rFont val="Aptos Narrow"/>
        <sz val="11"/>
      </rPr>
      <t>: Gas solubility in water/brine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Cw</t>
    </r>
    <r>
      <rPr>
        <rFont val="Aptos Narrow"/>
        <sz val="11"/>
      </rPr>
      <t>: Water compressibility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Uw</t>
    </r>
    <r>
      <rPr>
        <rFont val="Aptos Narrow"/>
        <sz val="11"/>
      </rPr>
      <t>: Water viscosity</t>
    </r>
  </si>
  <si>
    <t>Category</t>
  </si>
  <si>
    <t>PVT Properties</t>
  </si>
  <si>
    <t>Type</t>
  </si>
  <si>
    <t>worksheet</t>
  </si>
  <si>
    <t>Tags</t>
  </si>
  <si>
    <t>water, brine, PVT, Bw, Rsw, Cw, viscosity</t>
  </si>
  <si>
    <t>Website</t>
  </si>
  <si>
    <t>petroleumoffice.com</t>
  </si>
  <si>
    <t>Academic Program</t>
  </si>
  <si>
    <t>petroleumoffice.com/academics</t>
  </si>
  <si>
    <t>Water/Brine PVT Properties - McCain</t>
  </si>
  <si>
    <t>Conditions</t>
  </si>
  <si>
    <t>Temperature</t>
  </si>
  <si>
    <t>°F</t>
  </si>
  <si>
    <t>Salinity</t>
  </si>
  <si>
    <t>ppm (mg/L)</t>
  </si>
  <si>
    <t>Water PVT Table</t>
  </si>
  <si>
    <t>P (psia)</t>
  </si>
  <si>
    <t>Bw (rb/STB)</t>
  </si>
  <si>
    <t>Rsw (scf/STB)</t>
  </si>
  <si>
    <t>Cw (1/psi)</t>
  </si>
  <si>
    <t>Uw (cp)</t>
  </si>
  <si>
    <t>Notes</t>
  </si>
  <si>
    <t>Salinity Effect on Rsw at 2000 psia</t>
  </si>
  <si>
    <t>Salinity (ppm)</t>
  </si>
  <si>
    <t>% of Pure Water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</si>
</sst>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water.propertie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5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180</v>
      </c>
      <c r="C3" s="0" t="s">
        <v>19</v>
      </c>
    </row>
    <row r="4">
      <c r="A4" s="0" t="s">
        <v>20</v>
      </c>
      <c r="B4" s="0">
        <v>50000</v>
      </c>
      <c r="C4" s="0" t="s">
        <v>21</v>
      </c>
    </row>
    <row r="7">
      <c r="A7" s="0" t="s">
        <v>22</v>
      </c>
    </row>
    <row r="8">
      <c r="A8" s="0" t="s">
        <v>23</v>
      </c>
      <c r="B8" s="0" t="s">
        <v>24</v>
      </c>
      <c r="C8" s="0" t="s">
        <v>25</v>
      </c>
      <c r="D8" s="0" t="s">
        <v>26</v>
      </c>
      <c r="E8" s="0" t="s">
        <v>27</v>
      </c>
      <c r="F8" s="0" t="s">
        <v>28</v>
      </c>
    </row>
    <row r="9">
      <c r="A9" s="0">
        <v>500</v>
      </c>
      <c r="B9" s="0">
        <f>PO.PVT.Bw.ByMcCain(A9,$B$3)</f>
        <v>1.0314178685530833</v>
      </c>
      <c r="C9" s="0">
        <f>PO.PVT.Rsw.ByMcCain(PO.PVT.Rsw.Pure.ByMcCain(A9,$B$3),$B$4/10000,$B$3)</f>
        <v>3.59433296926762</v>
      </c>
      <c r="D9" s="0">
        <f>PO.PVT.Cw.UnSat.ByOsif(A9,$B$3,$B$4/1000)</f>
        <v>2.9653220413869996E-06</v>
      </c>
      <c r="E9" s="0">
        <f>PO.PVT.Uw.ByMcCain(A9,PO.PVT.Uw.1Atm.ByMcCain($B$3,$B$4/10000))</f>
        <v>0.4061391439312272</v>
      </c>
    </row>
    <row r="10">
      <c r="A10" s="0">
        <v>1000</v>
      </c>
      <c r="B10" s="0">
        <f>PO.PVT.Bw.ByMcCain(A10,$B$3)</f>
        <v>1.0308528578890432</v>
      </c>
      <c r="C10" s="0">
        <f>PO.PVT.Rsw.ByMcCain(PO.PVT.Rsw.Pure.ByMcCain(A10,$B$3),$B$4/10000,$B$3)</f>
        <v>5.431601366566859</v>
      </c>
      <c r="D10" s="0">
        <f>PO.PVT.Cw.UnSat.ByOsif(A10,$B$3,$B$4/1000)</f>
        <v>2.9347200863981595E-06</v>
      </c>
      <c r="E10" s="0">
        <f>PO.PVT.Uw.ByMcCain(A10,PO.PVT.Uw.1Atm.ByMcCain($B$3,$B$4/10000))</f>
        <v>0.41508615489212114</v>
      </c>
    </row>
    <row r="11">
      <c r="A11" s="0">
        <v>1500</v>
      </c>
      <c r="B11" s="0">
        <f>PO.PVT.Bw.ByMcCain(A11,$B$3)</f>
        <v>1.03015553760788</v>
      </c>
      <c r="C11" s="0">
        <f>PO.PVT.Rsw.ByMcCain(PO.PVT.Rsw.Pure.ByMcCain(A11,$B$3),$B$4/10000,$B$3)</f>
        <v>7.18584243518397</v>
      </c>
      <c r="D11" s="0">
        <f>PO.PVT.Cw.UnSat.ByOsif(A11,$B$3,$B$4/1000)</f>
        <v>2.90474330057267E-06</v>
      </c>
      <c r="E11" s="0">
        <f>PO.PVT.Uw.ByMcCain(A11,PO.PVT.Uw.1Atm.ByMcCain($B$3,$B$4/10000))</f>
        <v>0.4246513760230485</v>
      </c>
    </row>
    <row r="12">
      <c r="A12" s="0">
        <v>2000</v>
      </c>
      <c r="B12" s="0">
        <f>PO.PVT.Bw.ByMcCain(A12,$B$3)</f>
        <v>1.0293259077095933</v>
      </c>
      <c r="C12" s="0">
        <f>PO.PVT.Rsw.ByMcCain(PO.PVT.Rsw.Pure.ByMcCain(A12,$B$3),$B$4/10000,$B$3)</f>
        <v>8.857056175118945</v>
      </c>
      <c r="D12" s="0">
        <f>PO.PVT.Cw.UnSat.ByOsif(A12,$B$3,$B$4/1000)</f>
        <v>2.8753727201888546E-06</v>
      </c>
      <c r="E12" s="0">
        <f>PO.PVT.Uw.ByMcCain(A12,PO.PVT.Uw.1Atm.ByMcCain($B$3,$B$4/10000))</f>
        <v>0.43483480732400914</v>
      </c>
    </row>
    <row r="13">
      <c r="A13" s="0">
        <v>2500</v>
      </c>
      <c r="B13" s="0">
        <f>PO.PVT.Bw.ByMcCain(A13,$B$3)</f>
        <v>1.0283639681941836</v>
      </c>
      <c r="C13" s="0">
        <f>PO.PVT.Rsw.ByMcCain(PO.PVT.Rsw.Pure.ByMcCain(A13,$B$3),$B$4/10000,$B$3)</f>
        <v>10.445242586371783</v>
      </c>
      <c r="D13" s="0">
        <f>PO.PVT.Cw.UnSat.ByOsif(A13,$B$3,$B$4/1000)</f>
        <v>2.8465901408350472E-06</v>
      </c>
      <c r="E13" s="0">
        <f>PO.PVT.Uw.ByMcCain(A13,PO.PVT.Uw.1Atm.ByMcCain($B$3,$B$4/10000))</f>
        <v>0.44563644879500314</v>
      </c>
    </row>
    <row r="14">
      <c r="A14" s="0">
        <v>3000</v>
      </c>
      <c r="B14" s="0">
        <f>PO.PVT.Bw.ByMcCain(A14,$B$3)</f>
        <v>1.0272697190616504</v>
      </c>
      <c r="C14" s="0">
        <f>PO.PVT.Rsw.ByMcCain(PO.PVT.Rsw.Pure.ByMcCain(A14,$B$3),$B$4/10000,$B$3)</f>
        <v>11.950401668942492</v>
      </c>
      <c r="D14" s="0">
        <f>PO.PVT.Cw.UnSat.ByOsif(A14,$B$3,$B$4/1000)</f>
        <v>2.8183780797826468E-06</v>
      </c>
      <c r="E14" s="0">
        <f>PO.PVT.Uw.ByMcCain(A14,PO.PVT.Uw.1Atm.ByMcCain($B$3,$B$4/10000))</f>
        <v>0.45705630043603046</v>
      </c>
    </row>
    <row r="15">
      <c r="A15" s="0">
        <v>3500</v>
      </c>
      <c r="B15" s="0">
        <f>PO.PVT.Bw.ByMcCain(A15,$B$3)</f>
        <v>1.026043160311994</v>
      </c>
      <c r="C15" s="0">
        <f>PO.PVT.Rsw.ByMcCain(PO.PVT.Rsw.Pure.ByMcCain(A15,$B$3),$B$4/10000,$B$3)</f>
        <v>13.37253342283106</v>
      </c>
      <c r="D15" s="0">
        <f>PO.PVT.Cw.UnSat.ByOsif(A15,$B$3,$B$4/1000)</f>
        <v>2.790719740574693E-06</v>
      </c>
      <c r="E15" s="0">
        <f>PO.PVT.Uw.ByMcCain(A15,PO.PVT.Uw.1Atm.ByMcCain($B$3,$B$4/10000))</f>
        <v>0.46909436224709106</v>
      </c>
    </row>
    <row r="16">
      <c r="A16" s="0">
        <v>4000</v>
      </c>
      <c r="B16" s="0">
        <f>PO.PVT.Bw.ByMcCain(A16,$B$3)</f>
        <v>1.0246842919452144</v>
      </c>
      <c r="C16" s="0">
        <f>PO.PVT.Rsw.ByMcCain(PO.PVT.Rsw.Pure.ByMcCain(A16,$B$3),$B$4/10000,$B$3)</f>
        <v>14.711637848037503</v>
      </c>
      <c r="D16" s="0">
        <f>PO.PVT.Cw.UnSat.ByOsif(A16,$B$3,$B$4/1000)</f>
        <v>2.763598979679257E-06</v>
      </c>
      <c r="E16" s="0">
        <f>PO.PVT.Uw.ByMcCain(A16,PO.PVT.Uw.1Atm.ByMcCain($B$3,$B$4/10000))</f>
        <v>0.48175063422818504</v>
      </c>
    </row>
    <row r="17">
      <c r="A17" s="0">
        <v>5000</v>
      </c>
      <c r="B17" s="0">
        <f>PO.PVT.Bw.ByMcCain(A17,$B$3)</f>
        <v>1.0215696263602851</v>
      </c>
      <c r="C17" s="0">
        <f>PO.PVT.Rsw.ByMcCain(PO.PVT.Rsw.Pure.ByMcCain(A17,$B$3),$B$4/10000,$B$3)</f>
        <v>17.140764712403982</v>
      </c>
      <c r="D17" s="0">
        <f>PO.PVT.Cw.UnSat.ByOsif(A17,$B$3,$B$4/1000)</f>
        <v>2.7109086965950986E-06</v>
      </c>
      <c r="E17" s="0">
        <f>PO.PVT.Uw.ByMcCain(A17,PO.PVT.Uw.1Atm.ByMcCain($B$3,$B$4/10000))</f>
        <v>0.508917808700473</v>
      </c>
    </row>
    <row r="19">
      <c r="A19" s="0" t="s">
        <v>29</v>
      </c>
    </row>
    <row r="20">
      <c r="A20" s="0" t="s">
        <v>30</v>
      </c>
      <c r="B20" s="0" t="s">
        <v>25</v>
      </c>
      <c r="C20" s="0" t="s">
        <v>31</v>
      </c>
    </row>
    <row r="21">
      <c r="A21" s="0">
        <v>0</v>
      </c>
      <c r="B21" s="0">
        <f>PO.PVT.Rsw.Pure.ByMcCain(2000,$B$3)</f>
        <v>11.029328791040003</v>
      </c>
      <c r="C21" s="0">
        <f>B21/B21</f>
        <v>1</v>
      </c>
    </row>
    <row r="22">
      <c r="A22" s="0">
        <v>25000</v>
      </c>
      <c r="B22" s="0">
        <f>PO.PVT.Rsw.ByMcCain(PO.PVT.Rsw.Pure.ByMcCain(2000,$B$3),A22/10000,$B$3)</f>
        <v>9.883692866337867</v>
      </c>
      <c r="C22" s="0">
        <f>B22/$B$21</f>
        <v>0.8961282280719723</v>
      </c>
    </row>
    <row r="23">
      <c r="A23" s="0">
        <v>50000</v>
      </c>
      <c r="B23" s="0">
        <f>PO.PVT.Rsw.ByMcCain(PO.PVT.Rsw.Pure.ByMcCain(2000,$B$3),A23/10000,$B$3)</f>
        <v>8.857056175118945</v>
      </c>
      <c r="C23" s="0">
        <f>B23/$B$21</f>
        <v>0.8030458011474129</v>
      </c>
    </row>
    <row r="24">
      <c r="A24" s="0">
        <v>100000</v>
      </c>
      <c r="B24" s="0">
        <f>PO.PVT.Rsw.ByMcCain(PO.PVT.Rsw.Pure.ByMcCain(2000,$B$3),A24/10000,$B$3)</f>
        <v>7.112621771956033</v>
      </c>
      <c r="C24" s="0">
        <f>B24/$B$21</f>
        <v>0.64488255874049</v>
      </c>
    </row>
    <row r="25">
      <c r="A25" s="0">
        <v>150000</v>
      </c>
      <c r="B25" s="0">
        <f>PO.PVT.Rsw.ByMcCain(PO.PVT.Rsw.Pure.ByMcCain(2000,$B$3),A25/10000,$B$3)</f>
        <v>5.711761049118964</v>
      </c>
      <c r="C25" s="0">
        <f>B25/$B$21</f>
        <v>0.5178702310297504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Water/Brine PVT Properties</dc:title>
  <dc:subject>Water/brine PVT property table using McCain correlations. Includes water FVF, gas solubility in water, water compressibility, and water viscosity.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