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text/plain" PartName="/EPPlusLicense.txt"/>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activeTab="0"/>
  </bookViews>
  <sheets>
    <sheet name="About" sheetId="1" r:id="rId1"/>
    <sheet name="Blueprint" sheetId="2" r:id="rId3"/>
  </sheets>
  <calcPr fullCalcOnLoad="1" fullPrecision="1"/>
</workbook>
</file>

<file path=xl/sharedStrings.xml><?xml version="1.0" encoding="utf-8"?>
<sst xmlns="http://schemas.openxmlformats.org/spreadsheetml/2006/main" count="30" uniqueCount="30">
  <si>
    <t>Id</t>
  </si>
  <si>
    <t>po.pvt.viscosity.compare</t>
  </si>
  <si>
    <t>Name</t>
  </si>
  <si>
    <t>Oil Viscosity Correlation Comparison</t>
  </si>
  <si>
    <t>Description</t>
  </si>
  <si>
    <r>
      <rPr>
        <rFont val="Aptos Narrow"/>
        <sz val="11"/>
      </rPr>
      <t>Compare oil viscosity calculations showing the progression from dead oil through saturated conditions. Dead oil viscosity depends only on temperature and API gravity, while saturated oil viscosity also depends on solution GOR.</t>
    </r>
    <r>
      <rPr>
        <rFont val="Aptos Narrow"/>
        <sz val="11"/>
      </rPr>
      <t xml:space="preserve">_x000A_</t>
    </r>
    <r>
      <rPr>
        <rFont val="Aptos Narrow"/>
        <b/>
        <sz val="11"/>
      </rPr>
      <t>Viscosity Components:</t>
    </r>
    <r>
      <rPr>
        <rFont val="Aptos Narrow"/>
        <sz val="11"/>
      </rPr>
      <t xml:space="preserve">_x000A_</t>
    </r>
    <r>
      <rPr>
        <rFont val="Aptos Narrow"/>
        <sz val="11"/>
      </rPr>
      <t xml:space="preserve">• </t>
    </r>
    <r>
      <rPr>
        <rFont val="Aptos Narrow"/>
        <b/>
        <sz val="11"/>
      </rPr>
      <t>Dead Oil (Uod)</t>
    </r>
    <r>
      <rPr>
        <rFont val="Aptos Narrow"/>
        <sz val="11"/>
      </rPr>
      <t>: Oil with no dissolved gas - highest viscosity</t>
    </r>
    <r>
      <rPr>
        <rFont val="Aptos Narrow"/>
        <sz val="11"/>
      </rPr>
      <t xml:space="preserve">_x000A_</t>
    </r>
    <r>
      <rPr>
        <rFont val="Aptos Narrow"/>
        <sz val="11"/>
      </rPr>
      <t xml:space="preserve">• </t>
    </r>
    <r>
      <rPr>
        <rFont val="Aptos Narrow"/>
        <b/>
        <sz val="11"/>
      </rPr>
      <t>Saturated Oil (Uob)</t>
    </r>
    <r>
      <rPr>
        <rFont val="Aptos Narrow"/>
        <sz val="11"/>
      </rPr>
      <t>: Oil with dissolved gas - viscosity decreases with Rs</t>
    </r>
  </si>
  <si>
    <t>Category</t>
  </si>
  <si>
    <t>PVT Properties</t>
  </si>
  <si>
    <t>Type</t>
  </si>
  <si>
    <t>worksheet</t>
  </si>
  <si>
    <t>Tags</t>
  </si>
  <si>
    <t>oil, viscosity, dead, saturated, comparison, correlations</t>
  </si>
  <si>
    <t>Website</t>
  </si>
  <si>
    <t>petroleumoffice.com</t>
  </si>
  <si>
    <t>Academic Program</t>
  </si>
  <si>
    <t>petroleumoffice.com/academics</t>
  </si>
  <si>
    <t>Oil Viscosity Analysis</t>
  </si>
  <si>
    <t>Fluid Properties</t>
  </si>
  <si>
    <t>API Gravity</t>
  </si>
  <si>
    <t>°API</t>
  </si>
  <si>
    <t>Dead Oil Viscosity vs Temperature</t>
  </si>
  <si>
    <t>Temperature (°F)</t>
  </si>
  <si>
    <t>Uod (cp)</t>
  </si>
  <si>
    <t>Viscosity Class</t>
  </si>
  <si>
    <t>Saturated Oil Viscosity at T=180°F</t>
  </si>
  <si>
    <t>Rs (scf/STB)</t>
  </si>
  <si>
    <t>Uob (cp)</t>
  </si>
  <si>
    <t>Viscosity Reduction (%)</t>
  </si>
  <si>
    <t>API Gravity Effect at T=180°F, Rs=300 scf/STB</t>
  </si>
  <si>
    <t>API</t>
  </si>
</sst>
</file>

<file path=xl/styles.xml><?xml version="1.0" encoding="utf-8"?>
<styleSheet xmlns="http://schemas.openxmlformats.org/spreadsheetml/2006/main">
  <numFmts count="0"/>
  <fonts count="3">
    <font>
      <sz val="11"/>
      <name val="Aptos Narrow"/>
    </font>
    <font>
      <u/>
      <sz val="11"/>
      <color rgb="FF0000FF"/>
      <name val="Aptos Narrow"/>
    </font>
    <font>
      <b/>
      <sz val="11"/>
      <name val="Aptos Narrow"/>
    </font>
  </fonts>
  <fills count="2">
    <fill>
      <patternFill patternType="none"/>
    </fill>
    <fill>
      <patternFill patternType="gray125"/>
    </fill>
  </fills>
  <borders count="1">
    <border>
      <left/>
      <right/>
      <top/>
      <bottom/>
      <diagonal/>
    </border>
  </borders>
  <cellStyleXfs count="1">
    <xf numFmtId="0" fontId="0"/>
  </cellStyleXfs>
  <cellXfs count="4">
    <xf numFmtId="0" fontId="0" xfId="0"/>
    <xf numFmtId="0" fontId="2" applyFont="1" applyAlignment="1">
      <alignment horizontal="right" vertical="top"/>
    </xf>
    <xf numFmtId="0" fontId="0" xfId="0" applyAlignment="1">
      <alignment wrapText="1"/>
    </xf>
    <xf numFmtId="0" fontId="1" applyFont="1" applyAlignment="1">
      <alignment wrapText="1"/>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sharedStrings" Target="sharedStrings.xml"/></Relationships>
</file>

<file path=xl/worksheets/_rels/sheet1.xml.rels><?xml version="1.0" encoding="UTF-8" standalone="yes"?><Relationships xmlns="http://schemas.openxmlformats.org/package/2006/relationships"><Relationship Id="rId1" Type="http://schemas.openxmlformats.org/officeDocument/2006/relationships/hyperlink" Target="https://petroleumoffice.com/blueprint/po.pvt.viscosity.compare" TargetMode="External"/><Relationship Id="rId2" Type="http://schemas.openxmlformats.org/officeDocument/2006/relationships/hyperlink" Target="https://petroleumoffice.com" TargetMode="External"/><Relationship Id="rId3" Type="http://schemas.openxmlformats.org/officeDocument/2006/relationships/hyperlink" Target="https://petroleumoffice.com/academics" TargetMode="External"/></Relationships>
</file>

<file path=xl/worksheets/sheet1.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B9"/>
  <sheetViews>
    <sheetView workbookViewId="0" tabSelected="1"/>
  </sheetViews>
  <sheetFormatPr defaultRowHeight="15"/>
  <cols>
    <col min="1" max="1" width="19.151641845703125" customWidth="1"/>
    <col min="2" max="2" width="80" customWidth="1" style="2"/>
  </cols>
  <sheetData>
    <row r="1">
      <c r="A1" s="1" t="s">
        <v>0</v>
      </c>
      <c r="B1" s="3" t="s">
        <v>1</v>
      </c>
    </row>
    <row r="2">
      <c r="A2" s="1" t="s">
        <v>2</v>
      </c>
      <c r="B2" s="2" t="s">
        <v>3</v>
      </c>
    </row>
    <row r="3">
      <c r="A3" s="1" t="s">
        <v>4</v>
      </c>
      <c r="B3" s="2" t="s">
        <v>5</v>
      </c>
    </row>
    <row r="4">
      <c r="A4" s="1" t="s">
        <v>6</v>
      </c>
      <c r="B4" s="2" t="s">
        <v>7</v>
      </c>
    </row>
    <row r="5">
      <c r="A5" s="1" t="s">
        <v>8</v>
      </c>
      <c r="B5" s="2" t="s">
        <v>9</v>
      </c>
    </row>
    <row r="6">
      <c r="A6" s="1" t="s">
        <v>10</v>
      </c>
      <c r="B6" s="2" t="s">
        <v>11</v>
      </c>
    </row>
    <row r="7">
      <c r="A7" s="1"/>
    </row>
    <row r="8">
      <c r="A8" s="1" t="s">
        <v>12</v>
      </c>
      <c r="B8" s="3" t="s">
        <v>13</v>
      </c>
    </row>
    <row r="9">
      <c r="A9" s="1" t="s">
        <v>14</v>
      </c>
      <c r="B9" s="3" t="s">
        <v>15</v>
      </c>
    </row>
  </sheetData>
  <hyperlinks>
    <hyperlink ref="B1" r:id="rId1"/>
    <hyperlink ref="B8" r:id="rId2"/>
    <hyperlink ref="B9" r:id="rId3"/>
  </hyperlinks>
  <headerFooter/>
</worksheet>
</file>

<file path=xl/worksheets/sheet2.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D34"/>
  <sheetViews>
    <sheetView workbookViewId="0"/>
  </sheetViews>
  <sheetFormatPr defaultRowHeight="15"/>
  <sheetData>
    <row r="1">
      <c r="A1" s="0" t="s">
        <v>16</v>
      </c>
    </row>
    <row r="2">
      <c r="A2" s="0" t="s">
        <v>17</v>
      </c>
    </row>
    <row r="3">
      <c r="A3" s="0" t="s">
        <v>18</v>
      </c>
      <c r="B3" s="0">
        <v>30</v>
      </c>
      <c r="C3" s="0" t="s">
        <v>19</v>
      </c>
    </row>
    <row r="7">
      <c r="A7" s="0" t="s">
        <v>20</v>
      </c>
    </row>
    <row r="8">
      <c r="A8" s="0" t="s">
        <v>21</v>
      </c>
      <c r="B8" s="0" t="s">
        <v>22</v>
      </c>
      <c r="C8" s="0" t="s">
        <v>23</v>
      </c>
    </row>
    <row r="9">
      <c r="A9" s="0">
        <v>100</v>
      </c>
      <c r="B9" s="0">
        <f>PO.PVT.Uo.Dead.ByEgbogah($B$3,A9)</f>
        <v>8.197112441913808</v>
      </c>
      <c r="C9" s="0" t="str">
        <f>IF(B9&gt;100,"Heavy",IF(B9&gt;10,"Medium","Light"))</f>
        <v>Light</v>
      </c>
    </row>
    <row r="10">
      <c r="A10" s="0">
        <v>120</v>
      </c>
      <c r="B10" s="0">
        <f>PO.PVT.Uo.Dead.ByEgbogah($B$3,A10)</f>
        <v>6.403225150428638</v>
      </c>
      <c r="C10" s="0" t="str">
        <f>IF(B10&gt;100,"Heavy",IF(B10&gt;10,"Medium","Light"))</f>
        <v>Light</v>
      </c>
    </row>
    <row r="11">
      <c r="A11" s="0">
        <v>140</v>
      </c>
      <c r="B11" s="0">
        <f>PO.PVT.Uo.Dead.ByEgbogah($B$3,A11)</f>
        <v>5.265794847957812</v>
      </c>
      <c r="C11" s="0" t="str">
        <f>IF(B11&gt;100,"Heavy",IF(B11&gt;10,"Medium","Light"))</f>
        <v>Light</v>
      </c>
    </row>
    <row r="12">
      <c r="A12" s="0">
        <v>160</v>
      </c>
      <c r="B12" s="0">
        <f>PO.PVT.Uo.Dead.ByEgbogah($B$3,A12)</f>
        <v>4.484278951377611</v>
      </c>
      <c r="C12" s="0" t="str">
        <f>IF(B12&gt;100,"Heavy",IF(B12&gt;10,"Medium","Light"))</f>
        <v>Light</v>
      </c>
    </row>
    <row r="13">
      <c r="A13" s="0">
        <v>180</v>
      </c>
      <c r="B13" s="0">
        <f>PO.PVT.Uo.Dead.ByEgbogah($B$3,A13)</f>
        <v>3.9156711665222916</v>
      </c>
      <c r="C13" s="0" t="str">
        <f>IF(B13&gt;100,"Heavy",IF(B13&gt;10,"Medium","Light"))</f>
        <v>Light</v>
      </c>
    </row>
    <row r="14">
      <c r="A14" s="0">
        <v>200</v>
      </c>
      <c r="B14" s="0">
        <f>PO.PVT.Uo.Dead.ByEgbogah($B$3,A14)</f>
        <v>3.483905058723554</v>
      </c>
      <c r="C14" s="0" t="str">
        <f>IF(B14&gt;100,"Heavy",IF(B14&gt;10,"Medium","Light"))</f>
        <v>Light</v>
      </c>
    </row>
    <row r="15">
      <c r="A15" s="0">
        <v>220</v>
      </c>
      <c r="B15" s="0">
        <f>PO.PVT.Uo.Dead.ByEgbogah($B$3,A15)</f>
        <v>3.145032865010001</v>
      </c>
      <c r="C15" s="0" t="str">
        <f>IF(B15&gt;100,"Heavy",IF(B15&gt;10,"Medium","Light"))</f>
        <v>Light</v>
      </c>
    </row>
    <row r="17">
      <c r="A17" s="0" t="s">
        <v>24</v>
      </c>
    </row>
    <row r="18">
      <c r="A18" s="0" t="s">
        <v>25</v>
      </c>
      <c r="B18" s="0" t="s">
        <v>22</v>
      </c>
      <c r="C18" s="0" t="s">
        <v>26</v>
      </c>
      <c r="D18" s="0" t="s">
        <v>27</v>
      </c>
    </row>
    <row r="19">
      <c r="A19" s="0">
        <v>0</v>
      </c>
      <c r="B19" s="0">
        <f>PO.PVT.Uo.Dead.ByEgbogah($B$3,180)</f>
        <v>3.9156711665222916</v>
      </c>
      <c r="C19" s="0">
        <f>PO.PVT.Uo.Sat.ByBeggsRobinson(A19,B19)</f>
        <v>3.9165860381407063</v>
      </c>
      <c r="D19" s="0">
        <f>0</f>
        <v>0</v>
      </c>
    </row>
    <row r="20">
      <c r="A20" s="0">
        <v>100</v>
      </c>
      <c r="B20" s="0">
        <f>PO.PVT.Uo.Dead.ByEgbogah($B$3,180)</f>
        <v>3.9156711665222916</v>
      </c>
      <c r="C20" s="0">
        <f>PO.PVT.Uo.Sat.ByBeggsRobinson(A20,B20)</f>
        <v>2.207269270574642</v>
      </c>
      <c r="D20" s="0">
        <f>1-C20/$C$19</f>
        <v>0.436430286714068</v>
      </c>
    </row>
    <row r="21">
      <c r="A21" s="0">
        <v>200</v>
      </c>
      <c r="B21" s="0">
        <f>PO.PVT.Uo.Dead.ByEgbogah($B$3,180)</f>
        <v>3.9156711665222916</v>
      </c>
      <c r="C21" s="0">
        <f>PO.PVT.Uo.Sat.ByBeggsRobinson(A21,B21)</f>
        <v>1.5832072486230855</v>
      </c>
      <c r="D21" s="0">
        <f>1-C21/$C$19</f>
        <v>0.5957685511806934</v>
      </c>
    </row>
    <row r="22">
      <c r="A22" s="0">
        <v>300</v>
      </c>
      <c r="B22" s="0">
        <f>PO.PVT.Uo.Dead.ByEgbogah($B$3,180)</f>
        <v>3.9156711665222916</v>
      </c>
      <c r="C22" s="0">
        <f>PO.PVT.Uo.Sat.ByBeggsRobinson(A22,B22)</f>
        <v>1.2558380648972376</v>
      </c>
      <c r="D22" s="0">
        <f>1-C22/$C$19</f>
        <v>0.6793538932459114</v>
      </c>
    </row>
    <row r="23">
      <c r="A23" s="0">
        <v>400</v>
      </c>
      <c r="B23" s="0">
        <f>PO.PVT.Uo.Dead.ByEgbogah($B$3,180)</f>
        <v>3.9156711665222916</v>
      </c>
      <c r="C23" s="0">
        <f>PO.PVT.Uo.Sat.ByBeggsRobinson(A23,B23)</f>
        <v>1.0524551372132749</v>
      </c>
      <c r="D23" s="0">
        <f>1-C23/$C$19</f>
        <v>0.731282518253346</v>
      </c>
    </row>
    <row r="24">
      <c r="A24" s="0">
        <v>500</v>
      </c>
      <c r="B24" s="0">
        <f>PO.PVT.Uo.Dead.ByEgbogah($B$3,180)</f>
        <v>3.9156711665222916</v>
      </c>
      <c r="C24" s="0">
        <f>PO.PVT.Uo.Sat.ByBeggsRobinson(A24,B24)</f>
        <v>0.912942884352111</v>
      </c>
      <c r="D24" s="0">
        <f>1-C24/$C$19</f>
        <v>0.7669034012117588</v>
      </c>
    </row>
    <row r="25">
      <c r="A25" s="0">
        <v>600</v>
      </c>
      <c r="B25" s="0">
        <f>PO.PVT.Uo.Dead.ByEgbogah($B$3,180)</f>
        <v>3.9156711665222916</v>
      </c>
      <c r="C25" s="0">
        <f>PO.PVT.Uo.Sat.ByBeggsRobinson(A25,B25)</f>
        <v>0.8107953867087158</v>
      </c>
      <c r="D25" s="0">
        <f>1-C25/$C$19</f>
        <v>0.7929841502745031</v>
      </c>
    </row>
    <row r="27">
      <c r="A27" s="0" t="s">
        <v>28</v>
      </c>
    </row>
    <row r="28">
      <c r="A28" s="0" t="s">
        <v>29</v>
      </c>
      <c r="B28" s="0" t="s">
        <v>22</v>
      </c>
      <c r="C28" s="0" t="s">
        <v>26</v>
      </c>
    </row>
    <row r="29">
      <c r="A29" s="0">
        <v>20</v>
      </c>
      <c r="B29" s="0">
        <f>PO.PVT.Uo.Dead.ByEgbogah(A29,180)</f>
        <v>16.07124677563183</v>
      </c>
      <c r="C29" s="0">
        <f>PO.PVT.Uo.Sat.ByBeggsRobinson(300,B29)</f>
        <v>3.326874856087032</v>
      </c>
    </row>
    <row r="30">
      <c r="A30" s="0">
        <v>25</v>
      </c>
      <c r="B30" s="0">
        <f>PO.PVT.Uo.Dead.ByEgbogah(A30,180)</f>
        <v>7.378264945592132</v>
      </c>
      <c r="C30" s="0">
        <f>PO.PVT.Uo.Sat.ByBeggsRobinson(300,B30)</f>
        <v>1.9443302793578203</v>
      </c>
    </row>
    <row r="31">
      <c r="A31" s="0">
        <v>30</v>
      </c>
      <c r="B31" s="0">
        <f>PO.PVT.Uo.Dead.ByEgbogah(A31,180)</f>
        <v>3.9156711665222916</v>
      </c>
      <c r="C31" s="0">
        <f>PO.PVT.Uo.Sat.ByBeggsRobinson(300,B31)</f>
        <v>1.2558380648972376</v>
      </c>
    </row>
    <row r="32">
      <c r="A32" s="0">
        <v>35</v>
      </c>
      <c r="B32" s="0">
        <f>PO.PVT.Uo.Dead.ByEgbogah(A32,180)</f>
        <v>2.2968616501051637</v>
      </c>
      <c r="C32" s="0">
        <f>PO.PVT.Uo.Sat.ByBeggsRobinson(300,B32)</f>
        <v>0.869147830596635</v>
      </c>
    </row>
    <row r="33">
      <c r="A33" s="0">
        <v>40</v>
      </c>
      <c r="B33" s="0">
        <f>PO.PVT.Uo.Dead.ByEgbogah(A33,180)</f>
        <v>1.4441972060810833</v>
      </c>
      <c r="C33" s="0">
        <f>PO.PVT.Uo.Sat.ByBeggsRobinson(300,B33)</f>
        <v>0.6310509578516982</v>
      </c>
    </row>
    <row r="34">
      <c r="A34" s="0">
        <v>45</v>
      </c>
      <c r="B34" s="0">
        <f>PO.PVT.Uo.Dead.ByEgbogah(A34,180)</f>
        <v>0.9533185792426953</v>
      </c>
      <c r="C34" s="0">
        <f>PO.PVT.Uo.Sat.ByBeggsRobinson(300,B34)</f>
        <v>0.47381273279809366</v>
      </c>
    </row>
  </sheetData>
  <headerFooter/>
</worksheet>
</file>

<file path=EPPlusLicense.txt>This workbook was created with the EPPlus library, licensed to PetroleumOffice under the Polyform Noncommercial license, see https://polyformproject.org/licenses/noncommercial/1.0.0
For more information about EPPlus, see https://epplussoftware.com/

</file>

<file path=docProps/app.xml><?xml version="1.0" encoding="utf-8"?>
<Properties xmlns:vt="http://schemas.openxmlformats.org/officeDocument/2006/docPropsVTypes" xmlns="http://schemas.openxmlformats.org/officeDocument/2006/extended-properties">
  <Company>https://petroleumoffice.com</Company>
  <Application>EPPlus</Application>
  <AppVersion>8.4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Oil Viscosity Correlation Comparison</dc:title>
  <dc:subject>Compare oil viscosity calculations showing the progression from dead oil through saturated conditions. Dead oil viscosity depends only on temperature and API gravity, while saturated oil viscosity also depends on solution GOR.</dc:subject>
  <cp:category>PVT Properties</cp:category>
  <cp:keywords>EPPlus noncommercial use</cp:keywords>
  <dc:creator>PetroleumOffice</dc:creator>
  <dc:description>This workbook has been created with EPPlus licensed to PetroleumOffice under The Polyform Noncommercial License: See https://polyformproject.org/licenses/noncommercial/1.0.0</dc:description>
</cp:coreProperties>
</file>

<file path=docProps/custom.xml><?xml version="1.0" encoding="utf-8"?>
<Properties xmlns:vt="http://schemas.openxmlformats.org/officeDocument/2006/docPropsVTypes" xmlns="http://schemas.openxmlformats.org/officeDocument/2006/custom-properties"/>
</file>