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API_1" comment="Heavy oil API gravity">Blueprint!$B$7</definedName>
    <definedName name="API_2" comment="Medium oil API gravity">Blueprint!$C$7</definedName>
    <definedName name="API_3" comment="Light oil API gravity">Blueprint!$D$7</definedName>
    <definedName name="P_res" comment="Reservoir pressure, psia">Blueprint!$B$5</definedName>
    <definedName name="SG_gas" comment="Gas specific gravity">Blueprint!$B$3</definedName>
    <definedName name="T" comment="Reservoir temperature, degF">Blueprint!$B$4</definedName>
  </definedNames>
  <calcPr fullCalcOnLoad="1" fullPrecision="1"/>
</workbook>
</file>

<file path=xl/sharedStrings.xml><?xml version="1.0" encoding="utf-8"?>
<sst xmlns="http://schemas.openxmlformats.org/spreadsheetml/2006/main" count="43" uniqueCount="43">
  <si>
    <t>Id</t>
  </si>
  <si>
    <t>po.pvt.sensitivity.api</t>
  </si>
  <si>
    <t>Name</t>
  </si>
  <si>
    <t>PVT Sensitivity to Oil Gravity</t>
  </si>
  <si>
    <t>Description</t>
  </si>
  <si>
    <r>
      <rPr>
        <rFont val="Aptos Narrow"/>
        <sz val="11"/>
      </rPr>
      <t>Compare PVT fluid properties across three oil gravities (25, 35, 45 °API) to quantify how API uncertainty affects bubble point, solution GOR, FVF, and viscosity. Heavy oils (low API) have lower Pb, less dissolved gas, and higher viscosity — light oils are the opposite.</t>
    </r>
    <r>
      <rPr>
        <rFont val="Aptos Narrow"/>
        <sz val="11"/>
      </rPr>
      <t xml:space="preserve">_x000A_</t>
    </r>
    <r>
      <rPr>
        <rFont val="Aptos Narrow"/>
        <b/>
        <sz val="11"/>
      </rPr>
      <t>Use case:</t>
    </r>
    <r>
      <rPr>
        <rFont val="Aptos Narrow"/>
        <sz val="11"/>
      </rPr>
      <t xml:space="preserve"> When lab PVT data is unavailable or uncertain, this sensitivity shows the range of possible fluid behavior for reservoir simulation input.</t>
    </r>
  </si>
  <si>
    <t>Category</t>
  </si>
  <si>
    <t>PVT Properties</t>
  </si>
  <si>
    <t>Type</t>
  </si>
  <si>
    <t>worksheet</t>
  </si>
  <si>
    <t>Tags</t>
  </si>
  <si>
    <t>PVT, sensitivity, API-gravity, Standing, bubble-point, Rs, Bo, viscosity, uncertainty</t>
  </si>
  <si>
    <t>Workflow</t>
  </si>
  <si>
    <t xml:space="preserve">- **Inputs**: Gas gravity, temperature, reservoir pressure, three API values to compare
- **Step 1**: At each API, compute Rs at reservoir pressure (Standing)
- **Step 2**: From Rs, estimate Pb, Bo, dead oil viscosity, and live oil viscosity
- **Step 3**: Compare key properties side by side
- **Output**: Property comparison table showing sensitivity to oil gravity</t>
  </si>
  <si>
    <t>Website</t>
  </si>
  <si>
    <t>petroleumoffice.com</t>
  </si>
  <si>
    <t>Academic Program</t>
  </si>
  <si>
    <t>petroleumoffice.com/academics</t>
  </si>
  <si>
    <t>Common Reservoir Conditions</t>
  </si>
  <si>
    <t>Gas Specific Gravity</t>
  </si>
  <si>
    <t>dimensionless</t>
  </si>
  <si>
    <t>Temperature</t>
  </si>
  <si>
    <t>degF</t>
  </si>
  <si>
    <t>Reservoir Pressure</t>
  </si>
  <si>
    <t>psia</t>
  </si>
  <si>
    <t>API Gravity</t>
  </si>
  <si>
    <t>Calculated Properties</t>
  </si>
  <si>
    <t>Rs at Pres (scf/STB)</t>
  </si>
  <si>
    <t>Pb (psia)</t>
  </si>
  <si>
    <t>Bo at Pres (RB/STB)</t>
  </si>
  <si>
    <t>Dead Oil Visc (cP)</t>
  </si>
  <si>
    <t>Live Oil Visc (cP)</t>
  </si>
  <si>
    <t>Pressure Sweep at 35 API</t>
  </si>
  <si>
    <t>P (psia)</t>
  </si>
  <si>
    <t>Rs (scf/STB)</t>
  </si>
  <si>
    <t>Bo (RB/STB)</t>
  </si>
  <si>
    <t>μo (cP)</t>
  </si>
  <si>
    <t>Summary</t>
  </si>
  <si>
    <t>Pb range</t>
  </si>
  <si>
    <t>to</t>
  </si>
  <si>
    <t>Rs range</t>
  </si>
  <si>
    <t>Bo range</t>
  </si>
  <si>
    <t>μo range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</si>
</sst>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sensitivity.api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9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0.75</v>
      </c>
      <c r="C3" s="0" t="s">
        <v>20</v>
      </c>
    </row>
    <row r="4">
      <c r="A4" s="0" t="s">
        <v>21</v>
      </c>
      <c r="B4" s="0">
        <v>200</v>
      </c>
      <c r="C4" s="0" t="s">
        <v>22</v>
      </c>
    </row>
    <row r="5">
      <c r="A5" s="0" t="s">
        <v>23</v>
      </c>
      <c r="B5" s="0">
        <v>3000</v>
      </c>
      <c r="C5" s="0" t="s">
        <v>24</v>
      </c>
    </row>
    <row r="7">
      <c r="A7" s="0" t="s">
        <v>25</v>
      </c>
      <c r="B7" s="0">
        <v>25</v>
      </c>
      <c r="C7" s="0">
        <v>35</v>
      </c>
      <c r="D7" s="0">
        <v>45</v>
      </c>
    </row>
    <row r="9">
      <c r="A9" s="0" t="s">
        <v>26</v>
      </c>
    </row>
    <row r="10">
      <c r="A10" s="0" t="s">
        <v>27</v>
      </c>
      <c r="B10" s="0">
        <f>PO.PVT.Rs.ByStanding($B$3,B7,$B$5,$B$4)</f>
        <v>509.6701019399281</v>
      </c>
      <c r="C10" s="0">
        <f>PO.PVT.Rs.ByStanding($B$3,C7,$B$5,$B$4)</f>
        <v>720.7574795863558</v>
      </c>
      <c r="D10" s="0">
        <f>PO.PVT.Rs.ByStanding($B$3,D7,$B$5,$B$4)</f>
        <v>1019.269802961496</v>
      </c>
    </row>
    <row r="11">
      <c r="A11" s="0" t="s">
        <v>28</v>
      </c>
      <c r="B11" s="0">
        <f>PO.PVT.Pb.ByStanding($B$3,B7,B10,$B$4)</f>
        <v>2996.70148396026</v>
      </c>
      <c r="C11" s="0">
        <f>PO.PVT.Pb.ByStanding($B$3,C7,C10,$B$4)</f>
        <v>2996.1100412878195</v>
      </c>
      <c r="D11" s="0">
        <f>PO.PVT.Pb.ByStanding($B$3,D7,D10,$B$4)</f>
        <v>2995.5187143610538</v>
      </c>
    </row>
    <row r="12">
      <c r="A12" s="0" t="s">
        <v>29</v>
      </c>
      <c r="B12" s="0">
        <f>PO.PVT.Bo.Sat.ByStanding($B$3,B7,B10,$B$4)</f>
        <v>1.303551326188823</v>
      </c>
      <c r="C12" s="0">
        <f>PO.PVT.Bo.Sat.ByStanding($B$3,C7,C10,$B$4)</f>
        <v>1.422492461038336</v>
      </c>
      <c r="D12" s="0">
        <f>PO.PVT.Bo.Sat.ByStanding($B$3,D7,D10,$B$4)</f>
        <v>1.6035096560034665</v>
      </c>
    </row>
    <row r="13">
      <c r="A13" s="0" t="s">
        <v>30</v>
      </c>
      <c r="B13" s="0">
        <f>PO.PVT.Uo.Dead.ByBeal(B7,$B$4)</f>
        <v>4.716815517982363</v>
      </c>
      <c r="C13" s="0">
        <f>PO.PVT.Uo.Dead.ByBeal(C7,$B$4)</f>
        <v>1.3117785377993927</v>
      </c>
      <c r="D13" s="0">
        <f>PO.PVT.Uo.Dead.ByBeal(D7,$B$4)</f>
        <v>0.5853693879933679</v>
      </c>
    </row>
    <row r="14">
      <c r="A14" s="0" t="s">
        <v>31</v>
      </c>
      <c r="B14" s="0">
        <f>PO.PVT.Uo.Sat.ByBeggsRobinson(B10,B13)</f>
        <v>1.0094428974259897</v>
      </c>
      <c r="C14" s="0">
        <f>PO.PVT.Uo.Sat.ByBeggsRobinson(C10,C13)</f>
        <v>0.39284997094051244</v>
      </c>
      <c r="D14" s="0">
        <f>PO.PVT.Uo.Sat.ByBeggsRobinson(D10,D13)</f>
        <v>0.22059369514392851</v>
      </c>
    </row>
    <row r="16">
      <c r="A16" s="0" t="s">
        <v>32</v>
      </c>
    </row>
    <row r="17">
      <c r="A17" s="0" t="s">
        <v>33</v>
      </c>
      <c r="B17" s="0" t="s">
        <v>34</v>
      </c>
      <c r="C17" s="0" t="s">
        <v>35</v>
      </c>
      <c r="D17" s="0" t="s">
        <v>36</v>
      </c>
    </row>
    <row r="18">
      <c r="A18" s="0">
        <v>3000</v>
      </c>
      <c r="B18" s="0">
        <f>PO.PVT.Rs.ByStanding($B$3,$C$7,A18,$B$4)</f>
        <v>720.7574795863558</v>
      </c>
      <c r="C18" s="0">
        <f>PO.PVT.Bo.Sat.ByStanding($B$3,$C$7,B18,$B$4)</f>
        <v>1.422492461038336</v>
      </c>
      <c r="D18" s="0">
        <f>PO.PVT.Uo.Sat.ByBeggsRobinson(B18,$C$13)</f>
        <v>0.39284997094051244</v>
      </c>
    </row>
    <row r="19">
      <c r="A19" s="0">
        <v>2500</v>
      </c>
      <c r="B19" s="0">
        <f>PO.PVT.Rs.ByStanding($B$3,$C$7,A19,$B$4)</f>
        <v>578.7019392324084</v>
      </c>
      <c r="C19" s="0">
        <f>PO.PVT.Bo.Sat.ByStanding($B$3,$C$7,B19,$B$4)</f>
        <v>1.3472990549003834</v>
      </c>
      <c r="D19" s="0">
        <f>PO.PVT.Uo.Sat.ByBeggsRobinson(B19,$C$13)</f>
        <v>0.43728951565888907</v>
      </c>
    </row>
    <row r="20">
      <c r="A20" s="0">
        <v>2000</v>
      </c>
      <c r="B20" s="0">
        <f>PO.PVT.Rs.ByStanding($B$3,$C$7,A20,$B$4)</f>
        <v>442.3594221011668</v>
      </c>
      <c r="C20" s="0">
        <f>PO.PVT.Bo.Sat.ByStanding($B$3,$C$7,B20,$B$4)</f>
        <v>1.2771849401620687</v>
      </c>
      <c r="D20" s="0">
        <f>PO.PVT.Uo.Sat.ByBeggsRobinson(B20,$C$13)</f>
        <v>0.4965201400940298</v>
      </c>
    </row>
    <row r="21">
      <c r="A21" s="0">
        <v>1500</v>
      </c>
      <c r="B21" s="0">
        <f>PO.PVT.Rs.ByStanding($B$3,$C$7,A21,$B$4)</f>
        <v>312.85928118662645</v>
      </c>
      <c r="C21" s="0">
        <f>PO.PVT.Bo.Sat.ByStanding($B$3,$C$7,B21,$B$4)</f>
        <v>1.2127453654733953</v>
      </c>
      <c r="D21" s="0">
        <f>PO.PVT.Uo.Sat.ByBeggsRobinson(B21,$C$13)</f>
        <v>0.5799631517452573</v>
      </c>
    </row>
    <row r="22">
      <c r="A22" s="0">
        <v>1000</v>
      </c>
      <c r="B22" s="0">
        <f>PO.PVT.Rs.ByStanding($B$3,$C$7,A22,$B$4)</f>
        <v>192.01500469218635</v>
      </c>
      <c r="C22" s="0">
        <f>PO.PVT.Bo.Sat.ByStanding($B$3,$C$7,B22,$B$4)</f>
        <v>1.1548507054741461</v>
      </c>
      <c r="D22" s="0">
        <f>PO.PVT.Uo.Sat.ByBeggsRobinson(B22,$C$13)</f>
        <v>0.7071768849800059</v>
      </c>
    </row>
    <row r="23">
      <c r="A23" s="0">
        <v>500</v>
      </c>
      <c r="B23" s="0">
        <f>PO.PVT.Rs.ByStanding($B$3,$C$7,A23,$B$4)</f>
        <v>83.34797493814499</v>
      </c>
      <c r="C23" s="0">
        <f>PO.PVT.Bo.Sat.ByStanding($B$3,$C$7,B23,$B$4)</f>
        <v>1.1050251049271351</v>
      </c>
      <c r="D23" s="0">
        <f>PO.PVT.Uo.Sat.ByBeggsRobinson(B23,$C$13)</f>
        <v>0.9245535149135432</v>
      </c>
    </row>
    <row r="25">
      <c r="A25" s="0" t="s">
        <v>37</v>
      </c>
    </row>
    <row r="26">
      <c r="A26" s="0" t="s">
        <v>38</v>
      </c>
      <c r="B26" s="0">
        <f>MIN(B11:D11)</f>
        <v>2995.5187143610538</v>
      </c>
      <c r="C26" s="0" t="s">
        <v>39</v>
      </c>
      <c r="D26" s="0">
        <f>MAX(B11:D11)</f>
        <v>2996.70148396026</v>
      </c>
    </row>
    <row r="27">
      <c r="A27" s="0" t="s">
        <v>40</v>
      </c>
      <c r="B27" s="0">
        <f>MIN(B10:D10)</f>
        <v>509.6701019399281</v>
      </c>
      <c r="C27" s="0" t="s">
        <v>39</v>
      </c>
      <c r="D27" s="0">
        <f>MAX(B10:D10)</f>
        <v>1019.269802961496</v>
      </c>
    </row>
    <row r="28">
      <c r="A28" s="0" t="s">
        <v>41</v>
      </c>
      <c r="B28" s="0">
        <f>MIN(B12:D12)</f>
        <v>1.303551326188823</v>
      </c>
      <c r="C28" s="0" t="s">
        <v>39</v>
      </c>
      <c r="D28" s="0">
        <f>MAX(B12:D12)</f>
        <v>1.6035096560034665</v>
      </c>
    </row>
    <row r="29">
      <c r="A29" s="0" t="s">
        <v>42</v>
      </c>
      <c r="B29" s="0">
        <f>MIN(B14:D14)</f>
        <v>0.22059369514392851</v>
      </c>
      <c r="C29" s="0" t="s">
        <v>39</v>
      </c>
      <c r="D29" s="0">
        <f>MAX(B14:D14)</f>
        <v>1.0094428974259897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PVT Sensitivity to Oil Gravity</dc:title>
  <dc:subject>Compare PVT fluid properties across three oil gravities (25, 35, 45 °API) to quantify how API uncertainty affects bubble point, solution GOR, FVF, and viscosity. Heavy oils (low API) have lower Pb, less dissolved gas, and higher viscosity — light oils are the opposite.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