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<sst xmlns="http://schemas.openxmlformats.org/spreadsheetml/2006/main" count="38" uniqueCount="38">
  <si>
    <t>Id</t>
  </si>
  <si>
    <t>po.pvt.oil.fullpvt</t>
  </si>
  <si>
    <t>Name</t>
  </si>
  <si>
    <t>Complete Oil PVT Table</t>
  </si>
  <si>
    <t>Description</t>
  </si>
  <si>
    <r>
      <rPr>
        <rFont val="Aptos Narrow"/>
        <sz val="11"/>
      </rPr>
      <t>Complete oil PVT property table from undersaturated through saturated conditions. Includes bubble point, solution GOR, oil FVF, oil compressibility, and oil viscosity across the full pressure range.</t>
    </r>
    <r>
      <rPr>
        <rFont val="Aptos Narrow"/>
        <sz val="11"/>
      </rPr>
      <t xml:space="preserve">_x000A_</t>
    </r>
    <r>
      <rPr>
        <rFont val="Aptos Narrow"/>
        <b/>
        <sz val="11"/>
      </rPr>
      <t>Properties calculated: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Pb</t>
    </r>
    <r>
      <rPr>
        <rFont val="Aptos Narrow"/>
        <sz val="11"/>
      </rPr>
      <t>: Bubble point pressure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Rs</t>
    </r>
    <r>
      <rPr>
        <rFont val="Aptos Narrow"/>
        <sz val="11"/>
      </rPr>
      <t>: Solution gas-oil ratio (constant above Pb)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Bo</t>
    </r>
    <r>
      <rPr>
        <rFont val="Aptos Narrow"/>
        <sz val="11"/>
      </rPr>
      <t>: Oil formation volume factor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Co</t>
    </r>
    <r>
      <rPr>
        <rFont val="Aptos Narrow"/>
        <sz val="11"/>
      </rPr>
      <t>: Oil compressibility (above Pb only)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Uo</t>
    </r>
    <r>
      <rPr>
        <rFont val="Aptos Narrow"/>
        <sz val="11"/>
      </rPr>
      <t>: Oil viscosity</t>
    </r>
  </si>
  <si>
    <t>Category</t>
  </si>
  <si>
    <t>PVT Properties</t>
  </si>
  <si>
    <t>Type</t>
  </si>
  <si>
    <t>worksheet</t>
  </si>
  <si>
    <t>Tags</t>
  </si>
  <si>
    <t>oil, PVT, table, bubble-point, Rs, Bo, Co, viscosity, complete</t>
  </si>
  <si>
    <t>Website</t>
  </si>
  <si>
    <t>petroleumoffice.com</t>
  </si>
  <si>
    <t>Academic Program</t>
  </si>
  <si>
    <t>petroleumoffice.com/academics</t>
  </si>
  <si>
    <t>Complete Oil PVT Table - Standing Correlation</t>
  </si>
  <si>
    <t>Fluid Properties</t>
  </si>
  <si>
    <t>Gas Gravity</t>
  </si>
  <si>
    <t>(air=1)</t>
  </si>
  <si>
    <t>API Gravity</t>
  </si>
  <si>
    <t>°API</t>
  </si>
  <si>
    <t>Temperature</t>
  </si>
  <si>
    <t>°F</t>
  </si>
  <si>
    <t>Calculated Bubble Point</t>
  </si>
  <si>
    <t>Pb (Standing)</t>
  </si>
  <si>
    <t>psia</t>
  </si>
  <si>
    <t>Rs at Pb</t>
  </si>
  <si>
    <t>scf/STB</t>
  </si>
  <si>
    <t>Oil PVT Table</t>
  </si>
  <si>
    <t>P (psia)</t>
  </si>
  <si>
    <t>Rs (scf/STB)</t>
  </si>
  <si>
    <t>Bo (rb/STB)</t>
  </si>
  <si>
    <t>Co (1/psi)</t>
  </si>
  <si>
    <t>Uo (cp)</t>
  </si>
  <si>
    <t>Phase</t>
  </si>
  <si>
    <t>Undersaturated</t>
  </si>
  <si>
    <t>Saturated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</si>
</sst>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pvt.oil.fullpvt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24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0.75</v>
      </c>
      <c r="C3" s="0" t="s">
        <v>19</v>
      </c>
    </row>
    <row r="4">
      <c r="A4" s="0" t="s">
        <v>20</v>
      </c>
      <c r="B4" s="0">
        <v>35</v>
      </c>
      <c r="C4" s="0" t="s">
        <v>21</v>
      </c>
    </row>
    <row r="5">
      <c r="A5" s="0" t="s">
        <v>22</v>
      </c>
      <c r="B5" s="0">
        <v>200</v>
      </c>
      <c r="C5" s="0" t="s">
        <v>23</v>
      </c>
    </row>
    <row r="7">
      <c r="A7" s="0" t="s">
        <v>24</v>
      </c>
    </row>
    <row r="9">
      <c r="A9" s="0" t="s">
        <v>25</v>
      </c>
      <c r="B9" s="0">
        <f>PO.PVT.Pb.ByStanding($B$3,$B$4,B12,$B$5)</f>
        <v>3097.515712420209</v>
      </c>
      <c r="C9" s="0" t="s">
        <v>26</v>
      </c>
    </row>
    <row r="12">
      <c r="A12" s="0" t="s">
        <v>27</v>
      </c>
      <c r="B12" s="0">
        <v>750</v>
      </c>
      <c r="C12" s="0" t="s">
        <v>28</v>
      </c>
    </row>
    <row r="13">
      <c r="A13" s="0" t="s">
        <v>29</v>
      </c>
    </row>
    <row r="14">
      <c r="A14" s="0" t="s">
        <v>30</v>
      </c>
      <c r="B14" s="0" t="s">
        <v>31</v>
      </c>
      <c r="C14" s="0" t="s">
        <v>32</v>
      </c>
      <c r="D14" s="0" t="s">
        <v>33</v>
      </c>
      <c r="E14" s="0" t="s">
        <v>34</v>
      </c>
      <c r="F14" s="0" t="s">
        <v>35</v>
      </c>
    </row>
    <row r="15">
      <c r="A15" s="0">
        <v>5000</v>
      </c>
      <c r="B15" s="0">
        <f>$B$12</f>
        <v>750</v>
      </c>
      <c r="C15" s="0">
        <f>PO.PVT.Bo.UnSat.ByDefinition(PO.PVT.Bo.Sat.ByStanding($B$3,$B$4,B15,$B$5),PO.PVT.Co.UnSat.ByVasquezBeggs(B15,$B$3,$B$4,$B$5,A15),$B$9,A15)</f>
        <v>1.4094328206970999</v>
      </c>
      <c r="D15" s="0">
        <f>PO.PVT.Co.UnSat.ByVasquezBeggs(B15,$B$3,$B$4,$B$5,A15)</f>
        <v>1.0626699999999998E-05</v>
      </c>
      <c r="E15" s="0">
        <f>PO.PVT.Uo.UnSat.ByVasquezBeggs(A15,$B$9,PO.PVT.Uo.Sat.ByBeggsRobinson(B15,PO.PVT.Uo.Dead.ByEgbogah($B$4,$B$5)))</f>
        <v>0.6018656766795246</v>
      </c>
      <c r="F15" s="0" t="s">
        <v>36</v>
      </c>
    </row>
    <row r="16">
      <c r="A16" s="0">
        <v>4500</v>
      </c>
      <c r="B16" s="0">
        <f>$B$12</f>
        <v>750</v>
      </c>
      <c r="C16" s="0">
        <f>PO.PVT.Bo.UnSat.ByDefinition(PO.PVT.Bo.Sat.ByStanding($B$3,$B$4,B16,$B$5),PO.PVT.Co.UnSat.ByVasquezBeggs(B16,$B$3,$B$4,$B$5,A16),$B$9,A16)</f>
        <v>1.4145970823741238</v>
      </c>
      <c r="D16" s="0">
        <f>PO.PVT.Co.UnSat.ByVasquezBeggs(B16,$B$3,$B$4,$B$5,A16)</f>
        <v>1.1807444444444442E-05</v>
      </c>
      <c r="E16" s="0">
        <f>PO.PVT.Uo.UnSat.ByVasquezBeggs(A16,$B$9,PO.PVT.Uo.Sat.ByBeggsRobinson(B16,PO.PVT.Uo.Dead.ByEgbogah($B$4,$B$5)))</f>
        <v>0.5698162282353946</v>
      </c>
      <c r="F16" s="0" t="s">
        <v>36</v>
      </c>
    </row>
    <row r="17">
      <c r="A17" s="0">
        <v>4000</v>
      </c>
      <c r="B17" s="0">
        <f>$B$12</f>
        <v>750</v>
      </c>
      <c r="C17" s="0">
        <f>PO.PVT.Bo.UnSat.ByDefinition(PO.PVT.Bo.Sat.ByStanding($B$3,$B$4,B17,$B$5),PO.PVT.Co.UnSat.ByVasquezBeggs(B17,$B$3,$B$4,$B$5,A17),$B$9,A17)</f>
        <v>1.4210790269623483</v>
      </c>
      <c r="D17" s="0">
        <f>PO.PVT.Co.UnSat.ByVasquezBeggs(B17,$B$3,$B$4,$B$5,A17)</f>
        <v>1.3283375000000002E-05</v>
      </c>
      <c r="E17" s="0">
        <f>PO.PVT.Uo.UnSat.ByVasquezBeggs(A17,$B$9,PO.PVT.Uo.Sat.ByBeggsRobinson(B17,PO.PVT.Uo.Dead.ByEgbogah($B$4,$B$5)))</f>
        <v>0.5403661986346228</v>
      </c>
      <c r="F17" s="0" t="s">
        <v>36</v>
      </c>
    </row>
    <row r="18">
      <c r="A18" s="0">
        <v>3500</v>
      </c>
      <c r="B18" s="0">
        <f>PO.PVT.Rs.ByStanding($B$3,$B$4,A18,$B$5)</f>
        <v>867.7469435636353</v>
      </c>
      <c r="C18" s="0">
        <f>PO.PVT.Bo.Sat.ByStanding($B$3,$B$4,B18,$B$5)</f>
        <v>1.5023206778819445</v>
      </c>
      <c r="E18" s="0">
        <f>PO.PVT.Uo.Sat.ByBeggsRobinson(B18,PO.PVT.Uo.Dead.ByEgbogah($B$4,$B$5))</f>
        <v>0.4556059683953743</v>
      </c>
      <c r="F18" s="0" t="s">
        <v>37</v>
      </c>
    </row>
    <row r="19">
      <c r="A19" s="0">
        <v>3000</v>
      </c>
      <c r="B19" s="0">
        <f>PO.PVT.Rs.ByStanding($B$3,$B$4,A19,$B$5)</f>
        <v>720.7574795863558</v>
      </c>
      <c r="C19" s="0">
        <f>PO.PVT.Bo.Sat.ByStanding($B$3,$B$4,B19,$B$5)</f>
        <v>1.422492461038336</v>
      </c>
      <c r="E19" s="0">
        <f>PO.PVT.Uo.Sat.ByBeggsRobinson(B19,PO.PVT.Uo.Dead.ByEgbogah($B$4,$B$5))</f>
        <v>0.506334043941671</v>
      </c>
      <c r="F19" s="0" t="s">
        <v>37</v>
      </c>
    </row>
    <row r="20">
      <c r="A20" s="0">
        <v>2500</v>
      </c>
      <c r="B20" s="0">
        <f>PO.PVT.Rs.ByStanding($B$3,$B$4,A20,$B$5)</f>
        <v>578.7019392324084</v>
      </c>
      <c r="C20" s="0">
        <f>PO.PVT.Bo.Sat.ByStanding($B$3,$B$4,B20,$B$5)</f>
        <v>1.3472990549003834</v>
      </c>
      <c r="E20" s="0">
        <f>PO.PVT.Uo.Sat.ByBeggsRobinson(B20,PO.PVT.Uo.Dead.ByEgbogah($B$4,$B$5))</f>
        <v>0.5725555093470243</v>
      </c>
      <c r="F20" s="0" t="s">
        <v>37</v>
      </c>
    </row>
    <row r="21">
      <c r="A21" s="0">
        <v>2000</v>
      </c>
      <c r="B21" s="0">
        <f>PO.PVT.Rs.ByStanding($B$3,$B$4,A21,$B$5)</f>
        <v>442.3594221011668</v>
      </c>
      <c r="C21" s="0">
        <f>PO.PVT.Bo.Sat.ByStanding($B$3,$B$4,B21,$B$5)</f>
        <v>1.2771849401620687</v>
      </c>
      <c r="E21" s="0">
        <f>PO.PVT.Uo.Sat.ByBeggsRobinson(B21,PO.PVT.Uo.Dead.ByEgbogah($B$4,$B$5))</f>
        <v>0.662940461148027</v>
      </c>
      <c r="F21" s="0" t="s">
        <v>37</v>
      </c>
    </row>
    <row r="22">
      <c r="A22" s="0">
        <v>1500</v>
      </c>
      <c r="B22" s="0">
        <f>PO.PVT.Rs.ByStanding($B$3,$B$4,A22,$B$5)</f>
        <v>312.85928118662645</v>
      </c>
      <c r="C22" s="0">
        <f>PO.PVT.Bo.Sat.ByStanding($B$3,$B$4,B22,$B$5)</f>
        <v>1.2127453654733953</v>
      </c>
      <c r="E22" s="0">
        <f>PO.PVT.Uo.Sat.ByBeggsRobinson(B22,PO.PVT.Uo.Dead.ByEgbogah($B$4,$B$5))</f>
        <v>0.794061877432646</v>
      </c>
      <c r="F22" s="0" t="s">
        <v>37</v>
      </c>
    </row>
    <row r="23">
      <c r="A23" s="0">
        <v>1000</v>
      </c>
      <c r="B23" s="0">
        <f>PO.PVT.Rs.ByStanding($B$3,$B$4,A23,$B$5)</f>
        <v>192.01500469218635</v>
      </c>
      <c r="C23" s="0">
        <f>PO.PVT.Bo.Sat.ByStanding($B$3,$B$4,B23,$B$5)</f>
        <v>1.1548507054741461</v>
      </c>
      <c r="E23" s="0">
        <f>PO.PVT.Uo.Sat.ByBeggsRobinson(B23,PO.PVT.Uo.Dead.ByEgbogah($B$4,$B$5))</f>
        <v>1.0015564304113964</v>
      </c>
      <c r="F23" s="0" t="s">
        <v>37</v>
      </c>
    </row>
    <row r="24">
      <c r="A24" s="0">
        <v>500</v>
      </c>
      <c r="B24" s="0">
        <f>PO.PVT.Rs.ByStanding($B$3,$B$4,A24,$B$5)</f>
        <v>83.34797493814499</v>
      </c>
      <c r="C24" s="0">
        <f>PO.PVT.Bo.Sat.ByStanding($B$3,$B$4,B24,$B$5)</f>
        <v>1.1050251049271351</v>
      </c>
      <c r="E24" s="0">
        <f>PO.PVT.Uo.Sat.ByBeggsRobinson(B24,PO.PVT.Uo.Dead.ByEgbogah($B$4,$B$5))</f>
        <v>1.3738195525114065</v>
      </c>
      <c r="F24" s="0" t="s">
        <v>37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Complete Oil PVT Table</dc:title>
  <dc:subject>Complete oil PVT property table from undersaturated through saturated conditions. Includes bubble point, solution GOR, oil FVF, oil compressibility, and oil viscosity across the full pressure range.</dc:subject>
  <cp:category>PVT Properties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