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package.core-properties+xml" PartName="/docProps/core.xml"/>
  <Override ContentType="application/vnd.openxmlformats-officedocument.extended-properties+xml" PartName="/docProps/app.xml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text/plain" PartName="/EPPlusLicense.txt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bout" sheetId="1" r:id="rId1"/>
    <sheet name="Blueprint" sheetId="2" r:id="rId3"/>
  </sheets>
  <definedNames>
    <definedName name="_ct" comment="Total compressibility, 1/psi">Blueprint!$B$6</definedName>
    <definedName name="_h" comment="Net pay, ft">Blueprint!$B$8</definedName>
    <definedName name="_k" comment="Permeability, mD">Blueprint!$B$3</definedName>
    <definedName name="_mu" comment="Viscosity, cP">Blueprint!$B$5</definedName>
    <definedName name="_phi" comment="Porosity, fraction">Blueprint!$B$4</definedName>
    <definedName name="_PO.PTA.CDe2S" comment="CDe2S type curve grouping parameter">_xlfn.LAMBDA(_xlpm.CD,_xlpm.S, _xlpm.CD*EXP(2*_xlpm.S))</definedName>
    <definedName name="_PO.PTA.EndWBS" comment="End of wellbore storage time, h">_xlfn.LAMBDA(_xlpm.C,_xlpm.mu,_xlpm.k,_xlpm.h,_xlpm.S, (200000+12000*_xlpm.S)*_xlpm.C*_xlpm.mu/(_xlpm.k*_xlpm.h))</definedName>
    <definedName name="_rw" comment="Wellbore radius, ft">Blueprint!$B$7</definedName>
  </definedNames>
  <calcPr fullCalcOnLoad="1" fullPrecision="1"/>
</workbook>
</file>

<file path=xl/sharedStrings.xml><?xml version="1.0" encoding="utf-8"?>
<sst xmlns="http://schemas.openxmlformats.org/spreadsheetml/2006/main" count="49" uniqueCount="49">
  <si>
    <t>Id</t>
  </si>
  <si>
    <t>po.pta.wellbore.storage</t>
  </si>
  <si>
    <t>Name</t>
  </si>
  <si>
    <t>Wellbore Storage &amp; Skin — Type Curve Diagnostic</t>
  </si>
  <si>
    <t>Description</t>
  </si>
  <si>
    <r>
      <rPr>
        <rFont val="Aptos Narrow"/>
        <sz val="11"/>
      </rPr>
      <t>Dimensionless type curve display for wellbore storage and skin effects. Compares three WBS/skin scenarios showing how the CDe²ˢ grouping controls the transition from unit-slope storage to radial flow. Includes end-of-WBS time estimation and the 1.5 log-cycle rule for IARF onset.</t>
    </r>
    <r>
      <rPr>
        <rFont val="Aptos Narrow"/>
        <sz val="11"/>
      </rPr>
      <t xml:space="preserve">_x000A_</t>
    </r>
    <r>
      <rPr>
        <rFont val="Aptos Narrow"/>
        <b/>
        <sz val="11"/>
      </rPr>
      <t>CDe²ˢ grouping.</t>
    </r>
    <r>
      <rPr>
        <rFont val="Aptos Narrow"/>
        <sz val="11"/>
      </rPr>
      <t xml:space="preserve"> The dimensionless pressure PD during the WBS-to-IARF transition depends only on the product CD·e²ˢ. Two wells with different (C, S) but the same CDe²ˢ will follow the same type curve. This is why type curve matching uses CDe²ˢ as the curve parameter.</t>
    </r>
    <r>
      <rPr>
        <rFont val="Aptos Narrow"/>
        <sz val="11"/>
      </rPr>
      <t xml:space="preserve">_x000A_</t>
    </r>
    <r>
      <rPr>
        <rFont val="Aptos Narrow"/>
        <b/>
        <sz val="11"/>
      </rPr>
      <t>Unit-slope identification.</t>
    </r>
    <r>
      <rPr>
        <rFont val="Aptos Narrow"/>
        <sz val="11"/>
      </rPr>
      <t xml:space="preserve"> During pure WBS, PD = tD/CD exactly (45° line on log-log). Real data that follows the unit slope confirms wellbore storage dominance and allows C estimation.</t>
    </r>
    <r>
      <rPr>
        <rFont val="Aptos Narrow"/>
        <sz val="11"/>
      </rPr>
      <t xml:space="preserve">_x000A_</t>
    </r>
    <r>
      <rPr>
        <rFont val="Aptos Narrow"/>
        <b/>
        <sz val="11"/>
      </rPr>
      <t>1.5 log-cycle rule.</t>
    </r>
    <r>
      <rPr>
        <rFont val="Aptos Narrow"/>
        <sz val="11"/>
      </rPr>
      <t xml:space="preserve"> IARF begins approximately 1.5 log cycles (factor of ~31.6) after the end of pure WBS. This rule of thumb helps estimate minimum test duration.</t>
    </r>
    <r>
      <rPr>
        <rFont val="Aptos Narrow"/>
        <sz val="11"/>
      </rPr>
      <t xml:space="preserve">_x000A_</t>
    </r>
    <r>
      <rPr>
        <rFont val="Aptos Narrow"/>
        <b/>
        <sz val="11"/>
      </rPr>
      <t>End of WBS formula</t>
    </r>
    <r>
      <rPr>
        <rFont val="Aptos Narrow"/>
        <sz val="11"/>
      </rPr>
      <t>: tWBS = (200000 + 12000·S) × C × μ / (k·h). The skin factor S increases WBS duration because the skin pressure drop adds to the storage response.</t>
    </r>
    <r>
      <rPr>
        <rFont val="Aptos Narrow"/>
        <sz val="11"/>
      </rPr>
      <t xml:space="preserve">_x000A_</t>
    </r>
    <r>
      <rPr>
        <rFont val="Aptos Narrow"/>
        <b/>
        <sz val="11"/>
      </rPr>
      <t>This blueprint works in dimensionless variables.</t>
    </r>
    <r>
      <rPr>
        <rFont val="Aptos Narrow"/>
        <sz val="11"/>
      </rPr>
      <t xml:space="preserve"> For real-units analysis, see </t>
    </r>
    <r>
      <rPr>
        <rFont val="Aptos Narrow"/>
        <sz val="11"/>
      </rPr>
      <t>po.pta.drawdown.analysis</t>
    </r>
    <r>
      <rPr>
        <rFont val="Aptos Narrow"/>
        <sz val="11"/>
      </rPr>
      <t xml:space="preserve"> or </t>
    </r>
    <r>
      <rPr>
        <rFont val="Aptos Narrow"/>
        <sz val="11"/>
      </rPr>
      <t>po.pta.horner.pstar</t>
    </r>
    <r>
      <rPr>
        <rFont val="Aptos Narrow"/>
        <sz val="11"/>
      </rPr>
      <t>.</t>
    </r>
  </si>
  <si>
    <t>Category</t>
  </si>
  <si>
    <t>Pressure Transient Analysis</t>
  </si>
  <si>
    <t>Type</t>
  </si>
  <si>
    <t>worksheet</t>
  </si>
  <si>
    <t>Tags</t>
  </si>
  <si>
    <t>wellbore-storage, skin, type-curve, CDe2S, WBS, dimensionless, well-testing</t>
  </si>
  <si>
    <t>Workflow</t>
  </si>
  <si>
    <t xml:space="preserve">- **Reservoir Properties (rows 3–8)**: Common properties for all scenarios — k, φ, μ, ct, rw, h. Used for dimensional conversions and end-of-WBS calculations.
- **WBS Scenarios (rows 10–17)**: Three cases with different C and S. Rows 14–15 compute CD (via PO.PTA.ToDim.CD) and CDe²ˢ (via `_PO.PTA.CDe2S`). Row 16 gives end-of-WBS time in hours. Row 17 estimates IARF onset using the 1.5 log-cycle rule.
- **Type Curves (rows 19–30)**: PD vs tD/CD for each case using PO.PTA.PD.VW. On a log-log plot: (1) early tD/CD — all curves follow the unit slope PD = tD/CD; (2) transition — higher CDe²ˢ shows larger hump; (3) late tD/CD — all curves merge onto the IARF trend (flat derivative at PD ≈ 0.5·ln(tD) + 0.8091).
- **Key Observations**: Case 1 (low C, no skin) transitions quickest. Case 3 (high C, high skin) has the longest WBS period. The CDe²ˢ grouping determines which type curve to match — this is the foundation of type curve matching in modern PTA.</t>
  </si>
  <si>
    <t>Website</t>
  </si>
  <si>
    <t>petroleumoffice.com</t>
  </si>
  <si>
    <t>Academic Program</t>
  </si>
  <si>
    <t>petroleumoffice.com/academics</t>
  </si>
  <si>
    <t>WBS &amp; Skin Type Curves</t>
  </si>
  <si>
    <t>Reservoir Properties</t>
  </si>
  <si>
    <t>Permeability, k</t>
  </si>
  <si>
    <t>mD</t>
  </si>
  <si>
    <t>Porosity, φ</t>
  </si>
  <si>
    <t>fraction</t>
  </si>
  <si>
    <t>Viscosity, μ</t>
  </si>
  <si>
    <t>cP</t>
  </si>
  <si>
    <t>Total compressibility, ct</t>
  </si>
  <si>
    <t>1/psi</t>
  </si>
  <si>
    <t>Wellbore radius, rw</t>
  </si>
  <si>
    <t>ft</t>
  </si>
  <si>
    <t>Net pay, h</t>
  </si>
  <si>
    <t>WBS Scenarios</t>
  </si>
  <si>
    <t>Case 1</t>
  </si>
  <si>
    <t>Case 2</t>
  </si>
  <si>
    <t>Case 3</t>
  </si>
  <si>
    <t>Low C, no skin</t>
  </si>
  <si>
    <t>Medium C, moderate skin</t>
  </si>
  <si>
    <t>High C, high skin</t>
  </si>
  <si>
    <t>C (bbl/psi)</t>
  </si>
  <si>
    <t>S</t>
  </si>
  <si>
    <t>CD</t>
  </si>
  <si>
    <t>CDe²ˢ</t>
  </si>
  <si>
    <t>End of WBS (h)</t>
  </si>
  <si>
    <t>IARF onset (h)</t>
  </si>
  <si>
    <t>Dimensionless Type Curves</t>
  </si>
  <si>
    <t>tD/CD</t>
  </si>
  <si>
    <t>PD (Case 1)</t>
  </si>
  <si>
    <t>PD (Case 2)</t>
  </si>
  <si>
    <t>PD (Case 3)</t>
  </si>
</sst>
</file>

<file path=xl/styles.xml><?xml version="1.0" encoding="utf-8"?>
<styleSheet xmlns="http://schemas.openxmlformats.org/spreadsheetml/2006/main">
  <numFmts count="0"/>
  <fonts count="3">
    <font>
      <sz val="11"/>
      <name val="Aptos Narrow"/>
    </font>
    <font>
      <u/>
      <sz val="11"/>
      <color rgb="FF0000FF"/>
      <name val="Aptos Narrow"/>
    </font>
    <font>
      <b/>
      <sz val="11"/>
      <name val="Aptos Narrow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4">
    <xf numFmtId="0" fontId="0" xfId="0"/>
    <xf numFmtId="0" fontId="2" applyFont="1" applyAlignment="1">
      <alignment horizontal="right" vertical="top"/>
    </xf>
    <xf numFmtId="0" fontId="0" xfId="0" applyAlignment="1">
      <alignment wrapText="1"/>
    </xf>
    <xf numFmtId="0" fontId="1" applyFont="1" applyAlignment="1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</Relationships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hyperlink" Target="https://petroleumoffice.com/blueprint/po.pta.wellbore.storage" TargetMode="External"/><Relationship Id="rId2" Type="http://schemas.openxmlformats.org/officeDocument/2006/relationships/hyperlink" Target="https://petroleumoffice.com" TargetMode="External"/><Relationship Id="rId3" Type="http://schemas.openxmlformats.org/officeDocument/2006/relationships/hyperlink" Target="https://petroleumoffice.com/academics" TargetMode="External"/></Relationships>
</file>

<file path=xl/worksheets/sheet1.xml><?xml version="1.0" encoding="utf-8"?>
<worksheet xmlns:r="http://schemas.openxmlformats.org/officeDocument/2006/relationships" xmlns="http://schemas.openxmlformats.org/spreadsheetml/2006/main" xmlns:mc="http://schemas.openxmlformats.org/markup-compatibility/2006" xmlns:xr="http://schemas.microsoft.com/office/spreadsheetml/2014/revision" mc:Ignorable="xr ">
  <dimension ref="A1:B10"/>
  <sheetViews>
    <sheetView workbookViewId="0" tabSelected="1"/>
  </sheetViews>
  <sheetFormatPr defaultRowHeight="15"/>
  <cols>
    <col min="1" max="1" width="19.151641845703125" customWidth="1"/>
    <col min="2" max="2" width="80" customWidth="1" style="2"/>
  </cols>
  <sheetData>
    <row r="1">
      <c r="A1" s="1" t="s">
        <v>0</v>
      </c>
      <c r="B1" s="3" t="s">
        <v>1</v>
      </c>
    </row>
    <row r="2">
      <c r="A2" s="1" t="s">
        <v>2</v>
      </c>
      <c r="B2" s="2" t="s">
        <v>3</v>
      </c>
    </row>
    <row r="3">
      <c r="A3" s="1" t="s">
        <v>4</v>
      </c>
      <c r="B3" s="2" t="s">
        <v>5</v>
      </c>
    </row>
    <row r="4">
      <c r="A4" s="1" t="s">
        <v>6</v>
      </c>
      <c r="B4" s="2" t="s">
        <v>7</v>
      </c>
    </row>
    <row r="5">
      <c r="A5" s="1" t="s">
        <v>8</v>
      </c>
      <c r="B5" s="2" t="s">
        <v>9</v>
      </c>
    </row>
    <row r="6">
      <c r="A6" s="1" t="s">
        <v>10</v>
      </c>
      <c r="B6" s="2" t="s">
        <v>11</v>
      </c>
    </row>
    <row r="7">
      <c r="A7" s="1" t="s">
        <v>12</v>
      </c>
      <c r="B7" s="2" t="s">
        <v>13</v>
      </c>
    </row>
    <row r="8">
      <c r="A8" s="1"/>
    </row>
    <row r="9">
      <c r="A9" s="1" t="s">
        <v>14</v>
      </c>
      <c r="B9" s="3" t="s">
        <v>15</v>
      </c>
    </row>
    <row r="10">
      <c r="A10" s="1" t="s">
        <v>16</v>
      </c>
      <c r="B10" s="3" t="s">
        <v>17</v>
      </c>
    </row>
  </sheetData>
  <hyperlinks>
    <hyperlink ref="B1" r:id="rId1"/>
    <hyperlink ref="B9" r:id="rId2"/>
    <hyperlink ref="B10" r:id="rId3"/>
  </hyperlinks>
  <headerFooter/>
</worksheet>
</file>

<file path=xl/worksheets/sheet2.xml><?xml version="1.0" encoding="utf-8"?>
<worksheet xmlns:r="http://schemas.openxmlformats.org/officeDocument/2006/relationships" xmlns="http://schemas.openxmlformats.org/spreadsheetml/2006/main" xmlns:mc="http://schemas.openxmlformats.org/markup-compatibility/2006" xmlns:xr="http://schemas.microsoft.com/office/spreadsheetml/2014/revision" mc:Ignorable="xr ">
  <dimension ref="A1:IU65000"/>
  <sheetViews>
    <sheetView workbookViewId="0"/>
  </sheetViews>
  <sheetFormatPr defaultRowHeight="15"/>
  <sheetData>
    <row r="1">
      <c r="A1" s="0" t="s">
        <v>18</v>
      </c>
    </row>
    <row r="2">
      <c r="A2" s="0" t="s">
        <v>19</v>
      </c>
    </row>
    <row r="3">
      <c r="A3" s="0" t="s">
        <v>20</v>
      </c>
      <c r="B3" s="0">
        <v>50</v>
      </c>
      <c r="C3" s="0" t="s">
        <v>21</v>
      </c>
    </row>
    <row r="4">
      <c r="A4" s="0" t="s">
        <v>22</v>
      </c>
      <c r="B4" s="0">
        <v>0.2</v>
      </c>
      <c r="C4" s="0" t="s">
        <v>23</v>
      </c>
    </row>
    <row r="5">
      <c r="A5" s="0" t="s">
        <v>24</v>
      </c>
      <c r="B5" s="0">
        <v>1</v>
      </c>
      <c r="C5" s="0" t="s">
        <v>25</v>
      </c>
    </row>
    <row r="6">
      <c r="A6" s="0" t="s">
        <v>26</v>
      </c>
      <c r="B6" s="0">
        <v>1.5E-05</v>
      </c>
      <c r="C6" s="0" t="s">
        <v>27</v>
      </c>
    </row>
    <row r="7">
      <c r="A7" s="0" t="s">
        <v>28</v>
      </c>
      <c r="B7" s="0">
        <v>0.354</v>
      </c>
      <c r="C7" s="0" t="s">
        <v>29</v>
      </c>
    </row>
    <row r="8">
      <c r="A8" s="0" t="s">
        <v>30</v>
      </c>
      <c r="B8" s="0">
        <v>30</v>
      </c>
      <c r="C8" s="0" t="s">
        <v>29</v>
      </c>
    </row>
    <row r="10">
      <c r="A10" s="0" t="s">
        <v>31</v>
      </c>
      <c r="B10" s="0" t="s">
        <v>32</v>
      </c>
      <c r="C10" s="0" t="s">
        <v>33</v>
      </c>
      <c r="D10" s="0" t="s">
        <v>34</v>
      </c>
    </row>
    <row r="11">
      <c r="A11" s="0" t="s">
        <v>4</v>
      </c>
      <c r="B11" s="0" t="s">
        <v>35</v>
      </c>
      <c r="C11" s="0" t="s">
        <v>36</v>
      </c>
      <c r="D11" s="0" t="s">
        <v>37</v>
      </c>
    </row>
    <row r="12">
      <c r="A12" s="0" t="s">
        <v>38</v>
      </c>
      <c r="B12" s="0">
        <v>0.0001</v>
      </c>
      <c r="C12" s="0">
        <v>0.001</v>
      </c>
      <c r="D12" s="0">
        <v>0.01</v>
      </c>
    </row>
    <row r="13">
      <c r="A13" s="0" t="s">
        <v>39</v>
      </c>
      <c r="B13" s="0">
        <v>0</v>
      </c>
      <c r="C13" s="0">
        <v>5</v>
      </c>
      <c r="D13" s="0">
        <v>10</v>
      </c>
    </row>
    <row r="14">
      <c r="A14" s="0" t="s">
        <v>40</v>
      </c>
      <c r="B14" s="0">
        <f>PO.PTA.ToDim.CD(B12,_phi,_ct,_h,_rw)</f>
        <v>7.923081560925091</v>
      </c>
      <c r="C14" s="0">
        <f>PO.PTA.ToDim.CD(C12,_phi,_ct,_h,_rw)</f>
        <v>79.23081560925091</v>
      </c>
      <c r="D14" s="0">
        <f>PO.PTA.ToDim.CD(D12,_phi,_ct,_h,_rw)</f>
        <v>792.3081560925091</v>
      </c>
    </row>
    <row r="15">
      <c r="A15" s="0" t="s">
        <v>41</v>
      </c>
      <c r="B15" s="0">
        <f>_PO.PTA.CDe2S(B14,B13)</f>
        <v>7.923081560925091</v>
      </c>
      <c r="C15" s="0">
        <f>_PO.PTA.CDe2S(C14,C13)</f>
        <v>1745174.8499118034</v>
      </c>
      <c r="D15" s="0">
        <f>_PO.PTA.CDe2S(D14,D13)</f>
        <v>384400341375.39276</v>
      </c>
    </row>
    <row r="16">
      <c r="A16" s="0" t="s">
        <v>42</v>
      </c>
      <c r="B16" s="0">
        <f>_PO.PTA.EndWBS(B12,_mu,_k,_h,B13)</f>
        <v>0.013333333333333334</v>
      </c>
      <c r="C16" s="0">
        <f>_PO.PTA.EndWBS(C12,_mu,_k,_h,C13)</f>
        <v>0.17333333333333334</v>
      </c>
      <c r="D16" s="0">
        <f>_PO.PTA.EndWBS(D12,_mu,_k,_h,D13)</f>
        <v>2.1333333333333333</v>
      </c>
    </row>
    <row r="17">
      <c r="A17" s="0" t="s">
        <v>43</v>
      </c>
      <c r="B17" s="0">
        <f>B16*10^1.5</f>
        <v>0.4216370213557839</v>
      </c>
      <c r="C17" s="0">
        <f>C16*10^1.5</f>
        <v>5.4812812776251905</v>
      </c>
      <c r="D17" s="0">
        <f>D16*10^1.5</f>
        <v>67.46192341692543</v>
      </c>
    </row>
    <row r="19">
      <c r="A19" s="0" t="s">
        <v>44</v>
      </c>
    </row>
    <row r="20">
      <c r="A20" s="0" t="s">
        <v>45</v>
      </c>
      <c r="B20" s="0" t="s">
        <v>46</v>
      </c>
      <c r="C20" s="0" t="s">
        <v>47</v>
      </c>
      <c r="D20" s="0" t="s">
        <v>48</v>
      </c>
    </row>
    <row r="21">
      <c r="A21" s="0">
        <v>0.01</v>
      </c>
      <c r="B21" s="0">
        <f>PO.PTA.PD.VW(A21*$B$14,$B$14,$B$13)</f>
        <v>0.009715888293721017</v>
      </c>
      <c r="C21" s="0">
        <f>PO.PTA.PD.VW(A21*$C$14,$C$14,$C$13)</f>
        <v>0.009990807724840692</v>
      </c>
      <c r="D21" s="0">
        <f>PO.PTA.PD.VW(A21*$D$14,$D$14,$D$13)</f>
        <v>0.009995463317311066</v>
      </c>
    </row>
    <row r="22">
      <c r="A22" s="0">
        <v>0.1</v>
      </c>
      <c r="B22" s="0">
        <f>PO.PTA.PD.VW(A22*$B$14,$B$14,$B$13)</f>
        <v>0.0901848860302212</v>
      </c>
      <c r="C22" s="0">
        <f>PO.PTA.PD.VW(A22*$C$14,$C$14,$C$13)</f>
        <v>0.09917547089127901</v>
      </c>
      <c r="D22" s="0">
        <f>PO.PTA.PD.VW(A22*$D$14,$D$14,$D$13)</f>
        <v>0.09958223696266762</v>
      </c>
    </row>
    <row r="23">
      <c r="A23" s="0">
        <v>0.5</v>
      </c>
      <c r="B23" s="0">
        <f>PO.PTA.PD.VW(A23*$B$14,$B$14,$B$13)</f>
        <v>0.3823455814820685</v>
      </c>
      <c r="C23" s="0">
        <f>PO.PTA.PD.VW(A23*$C$14,$C$14,$C$13)</f>
        <v>0.48165802496203997</v>
      </c>
      <c r="D23" s="0">
        <f>PO.PTA.PD.VW(A23*$D$14,$D$14,$D$13)</f>
        <v>0.4902749089235426</v>
      </c>
    </row>
    <row r="24">
      <c r="A24" s="0">
        <v>1</v>
      </c>
      <c r="B24" s="0">
        <f>PO.PTA.PD.VW(A24*$B$14,$B$14,$B$13)</f>
        <v>0.6647987451989495</v>
      </c>
      <c r="C24" s="0">
        <f>PO.PTA.PD.VW(A24*$C$14,$C$14,$C$13)</f>
        <v>0.9314273673944834</v>
      </c>
      <c r="D24" s="0">
        <f>PO.PTA.PD.VW(A24*$D$14,$D$14,$D$13)</f>
        <v>0.9625772345948275</v>
      </c>
    </row>
    <row r="25">
      <c r="A25" s="0">
        <v>5</v>
      </c>
      <c r="B25" s="0">
        <f>PO.PTA.PD.VW(A25*$B$14,$B$14,$B$13)</f>
        <v>1.7735944345990018</v>
      </c>
      <c r="C25" s="0">
        <f>PO.PTA.PD.VW(A25*$C$14,$C$14,$C$13)</f>
        <v>3.68544089475327</v>
      </c>
      <c r="D25" s="0">
        <f>PO.PTA.PD.VW(A25*$D$14,$D$14,$D$13)</f>
        <v>4.196917992158608</v>
      </c>
    </row>
    <row r="26">
      <c r="A26" s="0">
        <v>10</v>
      </c>
      <c r="B26" s="0">
        <f>PO.PTA.PD.VW(A26*$B$14,$B$14,$B$13)</f>
        <v>2.3082250683176397</v>
      </c>
      <c r="C26" s="0">
        <f>PO.PTA.PD.VW(A26*$C$14,$C$14,$C$13)</f>
        <v>5.762902703526248</v>
      </c>
      <c r="D26" s="0">
        <f>PO.PTA.PD.VW(A26*$D$14,$D$14,$D$13)</f>
        <v>7.183282976130536</v>
      </c>
    </row>
    <row r="27">
      <c r="A27" s="0">
        <v>50</v>
      </c>
      <c r="B27" s="0">
        <f>PO.PTA.PD.VW(A27*$B$14,$B$14,$B$13)</f>
        <v>3.3282093394852366</v>
      </c>
      <c r="C27" s="0">
        <f>PO.PTA.PD.VW(A27*$C$14,$C$14,$C$13)</f>
        <v>9.254183387799184</v>
      </c>
      <c r="D27" s="0">
        <f>PO.PTA.PD.VW(A27*$D$14,$D$14,$D$13)</f>
        <v>14.715409832911954</v>
      </c>
    </row>
    <row r="28">
      <c r="A28" s="0">
        <v>100</v>
      </c>
      <c r="B28" s="0">
        <f>PO.PTA.PD.VW(A28*$B$14,$B$14,$B$13)</f>
        <v>3.705951944709638</v>
      </c>
      <c r="C28" s="0">
        <f>PO.PTA.PD.VW(A28*$C$14,$C$14,$C$13)</f>
        <v>9.776900718895565</v>
      </c>
      <c r="D28" s="0">
        <f>PO.PTA.PD.VW(A28*$D$14,$D$14,$D$13)</f>
        <v>15.804223196774895</v>
      </c>
    </row>
    <row r="29">
      <c r="A29" s="0">
        <v>1000</v>
      </c>
      <c r="B29" s="0">
        <f>PO.PTA.PD.VW(A29*$B$14,$B$14,$B$13)</f>
        <v>4.888730072860088</v>
      </c>
      <c r="C29" s="0">
        <f>PO.PTA.PD.VW(A29*$C$14,$C$14,$C$13)</f>
        <v>11.033424549124438</v>
      </c>
      <c r="D29" s="0">
        <f>PO.PTA.PD.VW(A29*$D$14,$D$14,$D$13)</f>
        <v>17.178250841654126</v>
      </c>
    </row>
    <row r="30">
      <c r="A30" s="0">
        <v>10000</v>
      </c>
      <c r="B30" s="0">
        <f>PO.PTA.PD.VW(A30*$B$14,$B$14,$B$13)</f>
        <v>6.044036230452484</v>
      </c>
      <c r="C30" s="0">
        <f>PO.PTA.PD.VW(A30*$C$14,$C$14,$C$13)</f>
        <v>12.194675462528686</v>
      </c>
      <c r="D30" s="0">
        <f>PO.PTA.PD.VW(A30*$D$14,$D$14,$D$13)</f>
        <v>18.345345903423908</v>
      </c>
    </row>
    <row r="31">
      <c r="A31" s="0">
        <v>100000</v>
      </c>
      <c r="B31" s="0">
        <f>PO.PTA.PD.VW(A31*$B$14,$B$14,$B$13)</f>
        <v>7.195825157858856</v>
      </c>
      <c r="C31" s="0">
        <f>PO.PTA.PD.VW(A31*$C$14,$C$14,$C$13)</f>
        <v>13.347051776832608</v>
      </c>
      <c r="D31" s="0">
        <f>PO.PTA.PD.VW(A31*$D$14,$D$14,$D$13)</f>
        <v>19.49828256975036</v>
      </c>
    </row>
    <row r="32">
      <c r="A32" s="0">
        <v>1000000</v>
      </c>
      <c r="B32" s="0">
        <f>PO.PTA.PD.VW(A32*$B$14,$B$14,$B$13)</f>
        <v>8.347176950103842</v>
      </c>
      <c r="C32" s="0">
        <f>PO.PTA.PD.VW(A32*$C$14,$C$14,$C$13)</f>
        <v>14.498462952603834</v>
      </c>
      <c r="D32" s="0">
        <f>PO.PTA.PD.VW(A32*$D$14,$D$14,$D$13)</f>
        <v>20.649749471399335</v>
      </c>
    </row>
    <row r="65000">
      <c r="IU65000"/>
    </row>
  </sheetData>
  <headerFooter/>
</worksheet>
</file>

<file path=EPPlusLicense.txt>This workbook was created with the EPPlus library, licensed to PetroleumOffice under the Polyform Noncommercial license, see https://polyformproject.org/licenses/noncommercial/1.0.0
For more information about EPPlus, see https://epplussoftware.com/

</file>

<file path=docProps/app.xml><?xml version="1.0" encoding="utf-8"?>
<Properties xmlns:vt="http://schemas.openxmlformats.org/officeDocument/2006/docPropsVTypes" xmlns="http://schemas.openxmlformats.org/officeDocument/2006/extended-properties">
  <Company>https://petroleumoffice.com</Company>
  <Application>EPPlus</Application>
  <AppVersion>8.4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Wellbore Storage &amp; Skin — Type Curve Diagnostic</dc:title>
  <dc:subject>Dimensionless type curve display for wellbore storage and skin effects. Compares three WBS/skin scenarios showing how the CDe²ˢ grouping controls the transition from unit-slope storage to radial flow. Includes end-of-WBS time estimation and the 1.5 log-cycle rule for IARF onset.</dc:subject>
  <cp:category>Pressure Transient Analysis</cp:category>
  <cp:keywords>EPPlus noncommercial use</cp:keywords>
  <dc:creator>PetroleumOffice</dc:creator>
  <dc:description>This workbook has been created with EPPlus licensed to PetroleumOffice under The Polyform Noncommercial License: See https://polyformproject.org/licenses/noncommercial/1.0.0</dc:description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