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<sst xmlns="http://schemas.openxmlformats.org/spreadsheetml/2006/main" count="57" uniqueCount="57">
  <si>
    <t>Id</t>
  </si>
  <si>
    <t>po.mbe.compressibility.effective</t>
  </si>
  <si>
    <t>Name</t>
  </si>
  <si>
    <t>Effective Compressibility Calculations</t>
  </si>
  <si>
    <t>Description</t>
  </si>
  <si>
    <r>
      <rPr>
        <rFont val="Aptos Narrow"/>
        <sz val="11"/>
      </rPr>
      <t>Calculate effective compressibility for different reservoir types. Effective compressibility is critical for material balance and pressure buildup analysis.</t>
    </r>
    <r>
      <rPr>
        <rFont val="Aptos Narrow"/>
        <sz val="11"/>
      </rPr>
      <t xml:space="preserve">_x000A_</t>
    </r>
    <r>
      <rPr>
        <rFont val="Aptos Narrow"/>
        <b/>
        <sz val="11"/>
      </rPr>
      <t>Compressibility Types: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Undersaturated Oil</t>
    </r>
    <r>
      <rPr>
        <rFont val="Aptos Narrow"/>
        <sz val="11"/>
      </rPr>
      <t>: Above bubble point, single-phase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Gas</t>
    </r>
    <r>
      <rPr>
        <rFont val="Aptos Narrow"/>
        <sz val="11"/>
      </rPr>
      <t>: Standard gas reservoir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Geopressured</t>
    </r>
    <r>
      <rPr>
        <rFont val="Aptos Narrow"/>
        <sz val="11"/>
      </rPr>
      <t>: Abnormally high pressure, includes rock/water effects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Total System</t>
    </r>
    <r>
      <rPr>
        <rFont val="Aptos Narrow"/>
        <sz val="11"/>
      </rPr>
      <t>: Combined fluid and rock compressibility</t>
    </r>
  </si>
  <si>
    <t>Category</t>
  </si>
  <si>
    <t>Material Balance Equation</t>
  </si>
  <si>
    <t>Type</t>
  </si>
  <si>
    <t>worksheet</t>
  </si>
  <si>
    <t>Tags</t>
  </si>
  <si>
    <t>MBE, compressibility, undersaturated, geopressured, pore-volume</t>
  </si>
  <si>
    <t>Website</t>
  </si>
  <si>
    <t>petroleumoffice.com</t>
  </si>
  <si>
    <t>Academic Program</t>
  </si>
  <si>
    <t>petroleumoffice.com/academics</t>
  </si>
  <si>
    <t>Fluid Properties</t>
  </si>
  <si>
    <t>Oil Compressibility (Co)</t>
  </si>
  <si>
    <t>1/psi</t>
  </si>
  <si>
    <t>Water Compressibility (Cw)</t>
  </si>
  <si>
    <t>Gas Compressibility (Cg)</t>
  </si>
  <si>
    <t>Rock Compressibility (Cf)</t>
  </si>
  <si>
    <t>_1E6</t>
  </si>
  <si>
    <t>(E-6 conversion)</t>
  </si>
  <si>
    <t>Saturation Data</t>
  </si>
  <si>
    <t>Sw (water saturation)</t>
  </si>
  <si>
    <t>fraction</t>
  </si>
  <si>
    <t>So (oil saturation)</t>
  </si>
  <si>
    <t>Sg (gas saturation)</t>
  </si>
  <si>
    <t>Undersaturated Oil Reservoir</t>
  </si>
  <si>
    <t>Ce (effective)</t>
  </si>
  <si>
    <t>Ce in E-6</t>
  </si>
  <si>
    <t>(x10^-6)/psi</t>
  </si>
  <si>
    <t>Dry Gas Reservoir</t>
  </si>
  <si>
    <t>Sg for gas reservoir</t>
  </si>
  <si>
    <t>Sw for gas reservoir</t>
  </si>
  <si>
    <t>Geopressured Reservoir</t>
  </si>
  <si>
    <t>Rsw (solution GWR)</t>
  </si>
  <si>
    <t>scf/STB</t>
  </si>
  <si>
    <t>Bg (gas FVF)</t>
  </si>
  <si>
    <t>RB/scf</t>
  </si>
  <si>
    <t>Ce (geopressured)</t>
  </si>
  <si>
    <t>Pore Volume Compressibility</t>
  </si>
  <si>
    <t>Net Overburden Stress</t>
  </si>
  <si>
    <t>psi</t>
  </si>
  <si>
    <t>Cpv (pore volume)</t>
  </si>
  <si>
    <t>Cpv in E-6</t>
  </si>
  <si>
    <t>Total System Compressibility</t>
  </si>
  <si>
    <t>Ct (total)</t>
  </si>
  <si>
    <t>Ct in E-6</t>
  </si>
  <si>
    <t>Comparison</t>
  </si>
  <si>
    <t>Reservoir Type</t>
  </si>
  <si>
    <t>Ce (1/psi)</t>
  </si>
  <si>
    <t>Ce (E-6)</t>
  </si>
  <si>
    <t>Undersaturated Oil</t>
  </si>
  <si>
    <t>Dry Gas</t>
  </si>
  <si>
    <t>Geopressured Gas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</si>
</sst>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mbe.compressibility.effectiv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41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1.2E-05</v>
      </c>
      <c r="C3" s="0" t="s">
        <v>18</v>
      </c>
    </row>
    <row r="4">
      <c r="A4" s="0" t="s">
        <v>19</v>
      </c>
      <c r="B4" s="0">
        <v>3E-06</v>
      </c>
      <c r="C4" s="0" t="s">
        <v>18</v>
      </c>
    </row>
    <row r="5">
      <c r="A5" s="0" t="s">
        <v>20</v>
      </c>
      <c r="B5" s="0">
        <v>0.00025</v>
      </c>
      <c r="C5" s="0" t="s">
        <v>18</v>
      </c>
    </row>
    <row r="6">
      <c r="A6" s="0" t="s">
        <v>21</v>
      </c>
      <c r="B6" s="0">
        <v>4.5E-06</v>
      </c>
      <c r="C6" s="0" t="s">
        <v>18</v>
      </c>
    </row>
    <row r="7">
      <c r="A7" s="0" t="s">
        <v>22</v>
      </c>
      <c r="B7" s="0">
        <v>1000000</v>
      </c>
      <c r="C7" s="0" t="s">
        <v>23</v>
      </c>
    </row>
    <row r="8">
      <c r="A8" s="0" t="s">
        <v>24</v>
      </c>
    </row>
    <row r="9">
      <c r="A9" s="0" t="s">
        <v>25</v>
      </c>
      <c r="B9" s="0">
        <v>0.25</v>
      </c>
      <c r="C9" s="0" t="s">
        <v>26</v>
      </c>
    </row>
    <row r="10">
      <c r="A10" s="0" t="s">
        <v>27</v>
      </c>
      <c r="B10" s="0">
        <v>0.75</v>
      </c>
      <c r="C10" s="0" t="s">
        <v>26</v>
      </c>
    </row>
    <row r="11">
      <c r="A11" s="0" t="s">
        <v>28</v>
      </c>
      <c r="B11" s="0">
        <v>0</v>
      </c>
      <c r="C11" s="0" t="s">
        <v>26</v>
      </c>
    </row>
    <row r="13">
      <c r="A13" s="0" t="s">
        <v>29</v>
      </c>
    </row>
    <row r="14">
      <c r="A14" s="0" t="s">
        <v>30</v>
      </c>
      <c r="B14" s="0">
        <f>PO.MBE.Ce.UnSat.Oil($B$3,$B$4,$B$6,$B$9)</f>
        <v>1.9E-05</v>
      </c>
      <c r="C14" s="0" t="s">
        <v>18</v>
      </c>
    </row>
    <row r="15">
      <c r="A15" s="0" t="s">
        <v>31</v>
      </c>
      <c r="B15" s="0">
        <f>$B$14*$B$7</f>
        <v>19</v>
      </c>
      <c r="C15" s="0" t="s">
        <v>32</v>
      </c>
    </row>
    <row r="17">
      <c r="A17" s="0" t="s">
        <v>33</v>
      </c>
    </row>
    <row r="18">
      <c r="A18" s="0" t="s">
        <v>34</v>
      </c>
      <c r="B18" s="0">
        <v>0.7</v>
      </c>
      <c r="C18" s="0" t="s">
        <v>26</v>
      </c>
    </row>
    <row r="19">
      <c r="A19" s="0" t="s">
        <v>35</v>
      </c>
      <c r="B19" s="0">
        <v>0.3</v>
      </c>
      <c r="C19" s="0" t="s">
        <v>26</v>
      </c>
    </row>
    <row r="20">
      <c r="A20" s="0" t="s">
        <v>30</v>
      </c>
      <c r="B20" s="0">
        <f>PO.MBE.Ce.Gas($B$4,$B$6,$B$19)</f>
        <v>7.714285714285714E-06</v>
      </c>
      <c r="C20" s="0" t="s">
        <v>18</v>
      </c>
    </row>
    <row r="21">
      <c r="A21" s="0" t="s">
        <v>31</v>
      </c>
      <c r="B21" s="0">
        <f>$B$20*$B$7</f>
        <v>7.714285714285714</v>
      </c>
      <c r="C21" s="0" t="s">
        <v>32</v>
      </c>
    </row>
    <row r="23">
      <c r="A23" s="0" t="s">
        <v>36</v>
      </c>
    </row>
    <row r="24">
      <c r="A24" s="0" t="s">
        <v>37</v>
      </c>
      <c r="B24" s="0">
        <v>10</v>
      </c>
      <c r="C24" s="0" t="s">
        <v>38</v>
      </c>
    </row>
    <row r="25">
      <c r="A25" s="0" t="s">
        <v>39</v>
      </c>
      <c r="B25" s="0">
        <v>0.002</v>
      </c>
      <c r="C25" s="0" t="s">
        <v>40</v>
      </c>
    </row>
    <row r="26">
      <c r="A26" s="0" t="s">
        <v>41</v>
      </c>
      <c r="B26" s="0">
        <f>PO.MBE.Ce.Geopressured($B$4,$B$6,$B$19,$B$24,$B$25)</f>
        <v>0.008579142857142858</v>
      </c>
      <c r="C26" s="0" t="s">
        <v>18</v>
      </c>
    </row>
    <row r="27">
      <c r="A27" s="0" t="s">
        <v>31</v>
      </c>
      <c r="B27" s="0">
        <f>$B$26*$B$7</f>
        <v>8579.142857142859</v>
      </c>
      <c r="C27" s="0" t="s">
        <v>32</v>
      </c>
    </row>
    <row r="28">
      <c r="A28" s="0" t="s">
        <v>42</v>
      </c>
    </row>
    <row r="29">
      <c r="A29" s="0" t="s">
        <v>43</v>
      </c>
      <c r="B29" s="0">
        <v>8000</v>
      </c>
      <c r="C29" s="0" t="s">
        <v>44</v>
      </c>
    </row>
    <row r="30">
      <c r="A30" s="0" t="s">
        <v>45</v>
      </c>
      <c r="B30" s="0">
        <f>PO.MBE.Ce.PoreVol($B$4,$B$6,$B$9)</f>
        <v>7.000000000000001E-06</v>
      </c>
      <c r="C30" s="0" t="s">
        <v>18</v>
      </c>
    </row>
    <row r="31">
      <c r="A31" s="0" t="s">
        <v>46</v>
      </c>
      <c r="B31" s="0">
        <f>$B$30*$B$7</f>
        <v>7.000000000000001</v>
      </c>
      <c r="C31" s="0" t="s">
        <v>32</v>
      </c>
    </row>
    <row r="33">
      <c r="A33" s="0" t="s">
        <v>47</v>
      </c>
    </row>
    <row r="34">
      <c r="A34" s="0" t="s">
        <v>48</v>
      </c>
      <c r="B34" s="0">
        <f>PO.MBE.Ce.Total($B$5,$B$4,$B$6,$B$18,$B$19)</f>
        <v>0.0001804</v>
      </c>
      <c r="C34" s="0" t="s">
        <v>18</v>
      </c>
    </row>
    <row r="35">
      <c r="A35" s="0" t="s">
        <v>49</v>
      </c>
      <c r="B35" s="0">
        <f>$B$34*$B$7</f>
        <v>180.4</v>
      </c>
      <c r="C35" s="0" t="s">
        <v>32</v>
      </c>
    </row>
    <row r="37">
      <c r="A37" s="0" t="s">
        <v>50</v>
      </c>
    </row>
    <row r="38">
      <c r="A38" s="0" t="s">
        <v>51</v>
      </c>
      <c r="B38" s="0" t="s">
        <v>52</v>
      </c>
      <c r="C38" s="0" t="s">
        <v>53</v>
      </c>
    </row>
    <row r="39">
      <c r="A39" s="0" t="s">
        <v>54</v>
      </c>
      <c r="B39" s="0">
        <f>$B$14</f>
        <v>1.9E-05</v>
      </c>
      <c r="C39" s="0">
        <f>$B$15</f>
        <v>19</v>
      </c>
    </row>
    <row r="40">
      <c r="A40" s="0" t="s">
        <v>55</v>
      </c>
      <c r="B40" s="0">
        <f>$B$20</f>
        <v>7.714285714285714E-06</v>
      </c>
      <c r="C40" s="0">
        <f>$B$21</f>
        <v>7.714285714285714</v>
      </c>
    </row>
    <row r="41">
      <c r="A41" s="0" t="s">
        <v>56</v>
      </c>
      <c r="B41" s="0">
        <f>$B$26</f>
        <v>0.008579142857142858</v>
      </c>
      <c r="C41" s="0">
        <f>$B$27</f>
        <v>8579.142857142859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Effective Compressibility Calculations</dc:title>
  <dc:subject>Calculate effective compressibility for different reservoir types. Effective compressibility is critical for material balance and pressure buildup analysis.</dc:subject>
  <cp:category>Material Balance Equation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