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<sst xmlns="http://schemas.openxmlformats.org/spreadsheetml/2006/main" count="46" uniqueCount="46">
  <si>
    <t>Id</t>
  </si>
  <si>
    <t>po.mbe.aquifer.veh</t>
  </si>
  <si>
    <t>Name</t>
  </si>
  <si>
    <t>Van Everdingen-Hurst Aquifer Model</t>
  </si>
  <si>
    <t>Description</t>
  </si>
  <si>
    <r>
      <rPr>
        <rFont val="Aptos Narrow"/>
        <sz val="11"/>
      </rPr>
      <t>Calculate water influx using the Van Everdingen-Hurst (VEH) transient aquifer model. This rigorous method handles both infinite and finite aquifers with time-dependent pressure response.</t>
    </r>
    <r>
      <rPr>
        <rFont val="Aptos Narrow"/>
        <sz val="11"/>
      </rPr>
      <t xml:space="preserve">_x000A_</t>
    </r>
    <r>
      <rPr>
        <rFont val="Aptos Narrow"/>
        <b/>
        <sz val="11"/>
      </rPr>
      <t>VEH Model: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Based on radial diffusivity equation solutions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Uses dimensionless time and radius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Applicable to early-time transient behavior</t>
    </r>
  </si>
  <si>
    <t>Category</t>
  </si>
  <si>
    <t>Material Balance Equation</t>
  </si>
  <si>
    <t>Type</t>
  </si>
  <si>
    <t>worksheet</t>
  </si>
  <si>
    <t>Tags</t>
  </si>
  <si>
    <t>MBE, aquifer, veh, water-influx, transient</t>
  </si>
  <si>
    <t>Website</t>
  </si>
  <si>
    <t>petroleumoffice.com</t>
  </si>
  <si>
    <t>Academic Program</t>
  </si>
  <si>
    <t>petroleumoffice.com/academics</t>
  </si>
  <si>
    <t>Aquifer Properties</t>
  </si>
  <si>
    <t>Aquifer Permeability</t>
  </si>
  <si>
    <t>mD</t>
  </si>
  <si>
    <t>Aquifer Thickness</t>
  </si>
  <si>
    <t>ft</t>
  </si>
  <si>
    <t>Aquifer Porosity</t>
  </si>
  <si>
    <t>fraction</t>
  </si>
  <si>
    <t>Total Compressibility</t>
  </si>
  <si>
    <t>1/psi</t>
  </si>
  <si>
    <t>Water Viscosity</t>
  </si>
  <si>
    <t>cP</t>
  </si>
  <si>
    <t>Reservoir Radius</t>
  </si>
  <si>
    <t>Aquifer Outer Radius</t>
  </si>
  <si>
    <t>Encroachment Angle</t>
  </si>
  <si>
    <t>degrees</t>
  </si>
  <si>
    <t>Aquifer Constant (U)</t>
  </si>
  <si>
    <t>RB/psi</t>
  </si>
  <si>
    <t>Dimensionless Radius</t>
  </si>
  <si>
    <t>-</t>
  </si>
  <si>
    <t>Dimensionless Time Calculation</t>
  </si>
  <si>
    <t>Time (days)</t>
  </si>
  <si>
    <t>tD</t>
  </si>
  <si>
    <t>Dimensionless Water Influx</t>
  </si>
  <si>
    <t>WD (infinite)</t>
  </si>
  <si>
    <t>WD (finite)</t>
  </si>
  <si>
    <t>Water Influx Calculation (dP = 200 psi)</t>
  </si>
  <si>
    <t>dP</t>
  </si>
  <si>
    <t>psi</t>
  </si>
  <si>
    <t>We Infinite (RB)</t>
  </si>
  <si>
    <t>We Finite (RB)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</si>
</sst>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aquifer.veh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8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75</v>
      </c>
      <c r="C3" s="0" t="s">
        <v>18</v>
      </c>
    </row>
    <row r="4">
      <c r="A4" s="0" t="s">
        <v>19</v>
      </c>
      <c r="B4" s="0">
        <v>80</v>
      </c>
      <c r="C4" s="0" t="s">
        <v>20</v>
      </c>
    </row>
    <row r="5">
      <c r="A5" s="0" t="s">
        <v>21</v>
      </c>
      <c r="B5" s="0">
        <v>0.2</v>
      </c>
      <c r="C5" s="0" t="s">
        <v>22</v>
      </c>
    </row>
    <row r="6">
      <c r="A6" s="0" t="s">
        <v>23</v>
      </c>
      <c r="B6" s="0">
        <v>7E-06</v>
      </c>
      <c r="C6" s="0" t="s">
        <v>24</v>
      </c>
    </row>
    <row r="7">
      <c r="A7" s="0" t="s">
        <v>25</v>
      </c>
      <c r="B7" s="0">
        <v>0.6</v>
      </c>
      <c r="C7" s="0" t="s">
        <v>26</v>
      </c>
    </row>
    <row r="8">
      <c r="A8" s="0" t="s">
        <v>27</v>
      </c>
      <c r="B8" s="0">
        <v>4000</v>
      </c>
      <c r="C8" s="0" t="s">
        <v>20</v>
      </c>
    </row>
    <row r="9">
      <c r="A9" s="0" t="s">
        <v>28</v>
      </c>
      <c r="B9" s="0">
        <v>20000</v>
      </c>
      <c r="C9" s="0" t="s">
        <v>20</v>
      </c>
    </row>
    <row r="10">
      <c r="A10" s="0" t="s">
        <v>29</v>
      </c>
      <c r="B10" s="0">
        <v>360</v>
      </c>
      <c r="C10" s="0" t="s">
        <v>30</v>
      </c>
    </row>
    <row r="12">
      <c r="A12" s="0" t="s">
        <v>31</v>
      </c>
      <c r="B12" s="0">
        <f>PO.MBE.Aq.VEH.U($B$5,$B$6,$B$4,$B$8,$B$10)</f>
        <v>2005.2479999999998</v>
      </c>
      <c r="C12" s="0" t="s">
        <v>32</v>
      </c>
    </row>
    <row r="13">
      <c r="A13" s="0" t="s">
        <v>33</v>
      </c>
      <c r="B13" s="0">
        <f>PO.MBE.Aq.VEH.reD($B$9,$B$8)</f>
        <v>5</v>
      </c>
      <c r="C13" s="0" t="s">
        <v>34</v>
      </c>
    </row>
    <row r="15">
      <c r="A15" s="0" t="s">
        <v>35</v>
      </c>
    </row>
    <row r="16">
      <c r="A16" s="0" t="s">
        <v>36</v>
      </c>
      <c r="B16" s="0" t="s">
        <v>37</v>
      </c>
    </row>
    <row r="17">
      <c r="A17" s="0">
        <v>30</v>
      </c>
      <c r="B17" s="0">
        <f>PO.MBE.Aq.VEH.tD($B$3,A17,$B$5,$B$7,$B$6,$B$8)</f>
        <v>1.0613839285714286</v>
      </c>
    </row>
    <row r="18">
      <c r="A18" s="0">
        <v>90</v>
      </c>
      <c r="B18" s="0">
        <f>PO.MBE.Aq.VEH.tD($B$3,A18,$B$5,$B$7,$B$6,$B$8)</f>
        <v>3.1841517857142856</v>
      </c>
    </row>
    <row r="19">
      <c r="A19" s="0">
        <v>180</v>
      </c>
      <c r="B19" s="0">
        <f>PO.MBE.Aq.VEH.tD($B$3,A19,$B$5,$B$7,$B$6,$B$8)</f>
        <v>6.368303571428571</v>
      </c>
    </row>
    <row r="20">
      <c r="A20" s="0">
        <v>365</v>
      </c>
      <c r="B20" s="0">
        <f>PO.MBE.Aq.VEH.tD($B$3,A20,$B$5,$B$7,$B$6,$B$8)</f>
        <v>12.913504464285714</v>
      </c>
    </row>
    <row r="21">
      <c r="A21" s="0">
        <v>730</v>
      </c>
      <c r="B21" s="0">
        <f>PO.MBE.Aq.VEH.tD($B$3,A21,$B$5,$B$7,$B$6,$B$8)</f>
        <v>25.827008928571427</v>
      </c>
    </row>
    <row r="23">
      <c r="A23" s="0" t="s">
        <v>38</v>
      </c>
    </row>
    <row r="24">
      <c r="A24" s="0" t="s">
        <v>36</v>
      </c>
      <c r="B24" s="0" t="s">
        <v>39</v>
      </c>
      <c r="C24" s="0" t="s">
        <v>40</v>
      </c>
    </row>
    <row r="25">
      <c r="A25" s="0">
        <v>30</v>
      </c>
      <c r="B25" s="0">
        <f>PO.MBE.Aq.VEH.WdInf(B17)</f>
        <v>1.6281306670188431</v>
      </c>
      <c r="C25" s="0">
        <f>PO.MBE.Aq.VEH.WdFin(B17,$B$13)</f>
        <v>1.6281306670188431</v>
      </c>
    </row>
    <row r="26">
      <c r="A26" s="0">
        <v>90</v>
      </c>
      <c r="B26" s="0">
        <f>PO.MBE.Aq.VEH.WdInf(B18)</f>
        <v>3.330607243876221</v>
      </c>
      <c r="C26" s="0">
        <f>PO.MBE.Aq.VEH.WdFin(B18,$B$13)</f>
        <v>3.330607243876221</v>
      </c>
    </row>
    <row r="27">
      <c r="A27" s="0">
        <v>180</v>
      </c>
      <c r="B27" s="0">
        <f>PO.MBE.Aq.VEH.WdInf(B19)</f>
        <v>5.367298888779872</v>
      </c>
      <c r="C27" s="0">
        <f>PO.MBE.Aq.VEH.WdFin(B19,$B$13)</f>
        <v>0.4457942263752459</v>
      </c>
    </row>
    <row r="28">
      <c r="A28" s="0">
        <v>365</v>
      </c>
      <c r="B28" s="0">
        <f>PO.MBE.Aq.VEH.WdInf(B20)</f>
        <v>8.912524940575512</v>
      </c>
      <c r="C28" s="0">
        <f>PO.MBE.Aq.VEH.WdFin(B20,$B$13)</f>
        <v>10.577259101707444</v>
      </c>
    </row>
    <row r="29">
      <c r="A29" s="0">
        <v>730</v>
      </c>
      <c r="B29" s="0">
        <f>PO.MBE.Aq.VEH.WdInf(B21)</f>
        <v>14.93776090516843</v>
      </c>
      <c r="C29" s="0">
        <f>PO.MBE.Aq.VEH.WdFin(B21,$B$13)</f>
        <v>11.97717128732262</v>
      </c>
    </row>
    <row r="31">
      <c r="A31" s="0" t="s">
        <v>41</v>
      </c>
    </row>
    <row r="32">
      <c r="A32" s="0" t="s">
        <v>42</v>
      </c>
      <c r="B32" s="0">
        <v>200</v>
      </c>
      <c r="C32" s="0" t="s">
        <v>43</v>
      </c>
    </row>
    <row r="33">
      <c r="A33" s="0" t="s">
        <v>36</v>
      </c>
      <c r="B33" s="0" t="s">
        <v>44</v>
      </c>
      <c r="C33" s="0" t="s">
        <v>45</v>
      </c>
    </row>
    <row r="34">
      <c r="A34" s="0">
        <v>30</v>
      </c>
      <c r="B34" s="0">
        <f>$B$12*$B$32*B25</f>
        <v>652961.1527556402</v>
      </c>
      <c r="C34" s="0">
        <f>$B$12*$B$32*C25</f>
        <v>652961.1527556402</v>
      </c>
    </row>
    <row r="35">
      <c r="A35" s="0">
        <v>90</v>
      </c>
      <c r="B35" s="0">
        <f>$B$12*$B$32*B26</f>
        <v>1335738.7029136608</v>
      </c>
      <c r="C35" s="0">
        <f>$B$12*$B$32*C26</f>
        <v>1335738.7029136608</v>
      </c>
    </row>
    <row r="36">
      <c r="A36" s="0">
        <v>180</v>
      </c>
      <c r="B36" s="0">
        <f>$B$12*$B$32*B27</f>
        <v>2152553.072425612</v>
      </c>
      <c r="C36" s="0">
        <f>$B$12*$B$32*C27</f>
        <v>178785.5961701018</v>
      </c>
    </row>
    <row r="37">
      <c r="A37" s="0">
        <v>365</v>
      </c>
      <c r="B37" s="0">
        <f>$B$12*$B$32*B28</f>
        <v>3574364.5624078326</v>
      </c>
      <c r="C37" s="0">
        <f>$B$12*$B$32*C28</f>
        <v>4242005.53183613</v>
      </c>
    </row>
    <row r="38">
      <c r="A38" s="0">
        <v>730</v>
      </c>
      <c r="B38" s="0">
        <f>$B$12*$B$32*B29</f>
        <v>5990783.035913437</v>
      </c>
      <c r="C38" s="0">
        <f>$B$12*$B$32*C29</f>
        <v>4803439.753912222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Van Everdingen-Hurst Aquifer Model</dc:title>
  <dc:subject>Calculate water influx using the Van Everdingen-Hurst (VEH) transient aquifer model. This rigorous method handles both infinite and finite aquifers with time-dependent pressure response.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