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text/plain" PartName="/EPPlusLicense.txt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bout" sheetId="1" r:id="rId1"/>
    <sheet name="Blueprint" sheetId="2" r:id="rId3"/>
  </sheets>
  <calcPr fullCalcOnLoad="1" fullPrecision="1"/>
</workbook>
</file>

<file path=xl/sharedStrings.xml><?xml version="1.0" encoding="utf-8"?>
<sst xmlns="http://schemas.openxmlformats.org/spreadsheetml/2006/main" count="55" uniqueCount="55">
  <si>
    <t>Id</t>
  </si>
  <si>
    <t>po.ipr.flowregime.compare</t>
  </si>
  <si>
    <t>Name</t>
  </si>
  <si>
    <t>Flow Regime Comparison</t>
  </si>
  <si>
    <t>Description</t>
  </si>
  <si>
    <r>
      <rPr>
        <rFont val="Aptos Narrow"/>
        <sz val="11"/>
      </rPr>
      <t>Compare well productivity under different flow regimes: pseudosteady state (bounded reservoir), steady state (constant pressure boundary), and transient (infinite-acting). Understanding flow regime impacts is essential for accurate production forecasting.</t>
    </r>
    <r>
      <rPr>
        <rFont val="Aptos Narrow"/>
        <sz val="11"/>
      </rPr>
      <t xml:space="preserve">_x000A_</t>
    </r>
    <r>
      <rPr>
        <rFont val="Aptos Narrow"/>
        <b/>
        <sz val="11"/>
      </rPr>
      <t>Flow Regimes: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Transient (TF)</t>
    </r>
    <r>
      <rPr>
        <rFont val="Aptos Narrow"/>
        <sz val="11"/>
      </rPr>
      <t>: Early time, infinite-acting reservoir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Steady State (SS)</t>
    </r>
    <r>
      <rPr>
        <rFont val="Aptos Narrow"/>
        <sz val="11"/>
      </rPr>
      <t>: Constant pressure boundary (aquifer support)</t>
    </r>
    <r>
      <rPr>
        <rFont val="Aptos Narrow"/>
        <sz val="11"/>
      </rPr>
      <t xml:space="preserve">_x000A_</t>
    </r>
    <r>
      <rPr>
        <rFont val="Aptos Narrow"/>
        <sz val="11"/>
      </rPr>
      <t xml:space="preserve">• </t>
    </r>
    <r>
      <rPr>
        <rFont val="Aptos Narrow"/>
        <b/>
        <sz val="11"/>
      </rPr>
      <t>Pseudosteady State (PSS)</t>
    </r>
    <r>
      <rPr>
        <rFont val="Aptos Narrow"/>
        <sz val="11"/>
      </rPr>
      <t>: Closed boundary, pressure declining uniformly</t>
    </r>
  </si>
  <si>
    <t>Category</t>
  </si>
  <si>
    <t>Inflow Performance Relationship</t>
  </si>
  <si>
    <t>Type</t>
  </si>
  <si>
    <t>worksheet</t>
  </si>
  <si>
    <t>Tags</t>
  </si>
  <si>
    <t>IPR, pss, steady-state, transient, flow-regime, Darcy</t>
  </si>
  <si>
    <t>Website</t>
  </si>
  <si>
    <t>petroleumoffice.com</t>
  </si>
  <si>
    <t>Academic Program</t>
  </si>
  <si>
    <t>petroleumoffice.com/academics</t>
  </si>
  <si>
    <t>Flow Regime Comparison - Darcy Flow</t>
  </si>
  <si>
    <t>Reservoir Properties</t>
  </si>
  <si>
    <t>Reservoir Pressure</t>
  </si>
  <si>
    <t>psia</t>
  </si>
  <si>
    <t>Permeability</t>
  </si>
  <si>
    <t>md</t>
  </si>
  <si>
    <t>Net Pay</t>
  </si>
  <si>
    <t>ft</t>
  </si>
  <si>
    <t>Drainage Radius</t>
  </si>
  <si>
    <t>Wellbore Radius</t>
  </si>
  <si>
    <t>Oil Viscosity</t>
  </si>
  <si>
    <t>cp</t>
  </si>
  <si>
    <t>Formation Volume Factor</t>
  </si>
  <si>
    <t>rb/stb</t>
  </si>
  <si>
    <t>Skin Factor</t>
  </si>
  <si>
    <t>-</t>
  </si>
  <si>
    <t>Porosity</t>
  </si>
  <si>
    <t>fraction</t>
  </si>
  <si>
    <t>Total Compressibility</t>
  </si>
  <si>
    <t>1/psi</t>
  </si>
  <si>
    <t>Time (for transient)</t>
  </si>
  <si>
    <t>days</t>
  </si>
  <si>
    <t>Productivity Index Comparison</t>
  </si>
  <si>
    <t>Flow Regime</t>
  </si>
  <si>
    <t>PI (stb/d/psi)</t>
  </si>
  <si>
    <t>Relative to PSS</t>
  </si>
  <si>
    <t>Transient (TF)</t>
  </si>
  <si>
    <t>Steady State (SS)</t>
  </si>
  <si>
    <t>Pseudosteady State (PSS)</t>
  </si>
  <si>
    <t>Flow Rate at Different Pwf</t>
  </si>
  <si>
    <t>Pwf (psia)</t>
  </si>
  <si>
    <t>TF Rate</t>
  </si>
  <si>
    <t>SS Rate</t>
  </si>
  <si>
    <t>PSS Rate</t>
  </si>
  <si>
    <t>Summary</t>
  </si>
  <si>
    <t>Max Rate (TF)</t>
  </si>
  <si>
    <t>stb/d</t>
  </si>
  <si>
    <t>Max Rate (SS)</t>
  </si>
  <si>
    <t>Max Rate (PSS)</t>
  </si>
</sst>
</file>

<file path=xl/styles.xml><?xml version="1.0" encoding="utf-8"?>
<styleSheet xmlns="http://schemas.openxmlformats.org/spreadsheetml/2006/main">
  <numFmts count="0"/>
  <fonts count="3">
    <font>
      <sz val="11"/>
      <name val="Aptos Narrow"/>
    </font>
    <font>
      <u/>
      <sz val="11"/>
      <color rgb="FF0000FF"/>
      <name val="Aptos Narrow"/>
    </font>
    <font>
      <b/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4">
    <xf numFmtId="0" fontId="0" xfId="0"/>
    <xf numFmtId="0" fontId="2" applyFont="1" applyAlignment="1">
      <alignment horizontal="right" vertical="top"/>
    </xf>
    <xf numFmtId="0" fontId="0" xfId="0" applyAlignment="1">
      <alignment wrapText="1"/>
    </xf>
    <xf numFmtId="0" fontId="1" applyFont="1" applyAlignment="1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https://petroleumoffice.com/blueprint/po.ipr.flowregime.compare" TargetMode="External"/><Relationship Id="rId2" Type="http://schemas.openxmlformats.org/officeDocument/2006/relationships/hyperlink" Target="https://petroleumoffice.com" TargetMode="External"/><Relationship Id="rId3" Type="http://schemas.openxmlformats.org/officeDocument/2006/relationships/hyperlink" Target="https://petroleumoffice.com/academics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B9"/>
  <sheetViews>
    <sheetView workbookViewId="0" tabSelected="1"/>
  </sheetViews>
  <sheetFormatPr defaultRowHeight="15"/>
  <cols>
    <col min="1" max="1" width="19.151641845703125" customWidth="1"/>
    <col min="2" max="2" width="80" customWidth="1" style="2"/>
  </cols>
  <sheetData>
    <row r="1">
      <c r="A1" s="1" t="s">
        <v>0</v>
      </c>
      <c r="B1" s="3" t="s">
        <v>1</v>
      </c>
    </row>
    <row r="2">
      <c r="A2" s="1" t="s">
        <v>2</v>
      </c>
      <c r="B2" s="2" t="s">
        <v>3</v>
      </c>
    </row>
    <row r="3">
      <c r="A3" s="1" t="s">
        <v>4</v>
      </c>
      <c r="B3" s="2" t="s">
        <v>5</v>
      </c>
    </row>
    <row r="4">
      <c r="A4" s="1" t="s">
        <v>6</v>
      </c>
      <c r="B4" s="2" t="s">
        <v>7</v>
      </c>
    </row>
    <row r="5">
      <c r="A5" s="1" t="s">
        <v>8</v>
      </c>
      <c r="B5" s="2" t="s">
        <v>9</v>
      </c>
    </row>
    <row r="6">
      <c r="A6" s="1" t="s">
        <v>10</v>
      </c>
      <c r="B6" s="2" t="s">
        <v>11</v>
      </c>
    </row>
    <row r="7">
      <c r="A7" s="1"/>
    </row>
    <row r="8">
      <c r="A8" s="1" t="s">
        <v>12</v>
      </c>
      <c r="B8" s="3" t="s">
        <v>13</v>
      </c>
    </row>
    <row r="9">
      <c r="A9" s="1" t="s">
        <v>14</v>
      </c>
      <c r="B9" s="3" t="s">
        <v>15</v>
      </c>
    </row>
  </sheetData>
  <hyperlinks>
    <hyperlink ref="B1" r:id="rId1"/>
    <hyperlink ref="B8" r:id="rId2"/>
    <hyperlink ref="B9" r:id="rId3"/>
  </hyperlinks>
  <headerFooter/>
</worksheet>
</file>

<file path=xl/worksheets/sheet2.xml><?xml version="1.0" encoding="utf-8"?>
<worksheet xmlns:r="http://schemas.openxmlformats.org/officeDocument/2006/relationships" xmlns="http://schemas.openxmlformats.org/spreadsheetml/2006/main" xmlns:mc="http://schemas.openxmlformats.org/markup-compatibility/2006" xmlns:xr="http://schemas.microsoft.com/office/spreadsheetml/2014/revision" mc:Ignorable="xr ">
  <dimension ref="A1:D32"/>
  <sheetViews>
    <sheetView workbookViewId="0"/>
  </sheetViews>
  <sheetFormatPr defaultRowHeight="15"/>
  <sheetData>
    <row r="1">
      <c r="A1" s="0" t="s">
        <v>16</v>
      </c>
    </row>
    <row r="2">
      <c r="A2" s="0" t="s">
        <v>17</v>
      </c>
    </row>
    <row r="3">
      <c r="A3" s="0" t="s">
        <v>18</v>
      </c>
      <c r="B3" s="0">
        <v>3500</v>
      </c>
      <c r="C3" s="0" t="s">
        <v>19</v>
      </c>
    </row>
    <row r="4">
      <c r="A4" s="0" t="s">
        <v>20</v>
      </c>
      <c r="B4" s="0">
        <v>100</v>
      </c>
      <c r="C4" s="0" t="s">
        <v>21</v>
      </c>
    </row>
    <row r="5">
      <c r="A5" s="0" t="s">
        <v>22</v>
      </c>
      <c r="B5" s="0">
        <v>50</v>
      </c>
      <c r="C5" s="0" t="s">
        <v>23</v>
      </c>
    </row>
    <row r="6">
      <c r="A6" s="0" t="s">
        <v>24</v>
      </c>
      <c r="B6" s="0">
        <v>2000</v>
      </c>
      <c r="C6" s="0" t="s">
        <v>23</v>
      </c>
    </row>
    <row r="7">
      <c r="A7" s="0" t="s">
        <v>25</v>
      </c>
      <c r="B7" s="0">
        <v>0.354</v>
      </c>
      <c r="C7" s="0" t="s">
        <v>23</v>
      </c>
    </row>
    <row r="8">
      <c r="A8" s="0" t="s">
        <v>26</v>
      </c>
      <c r="B8" s="0">
        <v>2</v>
      </c>
      <c r="C8" s="0" t="s">
        <v>27</v>
      </c>
    </row>
    <row r="9">
      <c r="A9" s="0" t="s">
        <v>28</v>
      </c>
      <c r="B9" s="0">
        <v>1.25</v>
      </c>
      <c r="C9" s="0" t="s">
        <v>29</v>
      </c>
    </row>
    <row r="10">
      <c r="A10" s="0" t="s">
        <v>30</v>
      </c>
      <c r="B10" s="0">
        <v>0</v>
      </c>
      <c r="C10" s="0" t="s">
        <v>31</v>
      </c>
    </row>
    <row r="11">
      <c r="A11" s="0" t="s">
        <v>32</v>
      </c>
      <c r="B11" s="0">
        <v>0.2</v>
      </c>
      <c r="C11" s="0" t="s">
        <v>33</v>
      </c>
    </row>
    <row r="12">
      <c r="A12" s="0" t="s">
        <v>34</v>
      </c>
      <c r="B12" s="0">
        <v>1E-05</v>
      </c>
      <c r="C12" s="0" t="s">
        <v>35</v>
      </c>
    </row>
    <row r="13">
      <c r="A13" s="0" t="s">
        <v>36</v>
      </c>
      <c r="B13" s="0">
        <v>30</v>
      </c>
      <c r="C13" s="0" t="s">
        <v>37</v>
      </c>
    </row>
    <row r="15">
      <c r="A15" s="0" t="s">
        <v>38</v>
      </c>
    </row>
    <row r="16">
      <c r="A16" s="0" t="s">
        <v>39</v>
      </c>
      <c r="B16" s="0" t="s">
        <v>40</v>
      </c>
      <c r="C16" s="0" t="s">
        <v>41</v>
      </c>
    </row>
    <row r="17">
      <c r="A17" s="0" t="s">
        <v>42</v>
      </c>
      <c r="B17" s="0">
        <f>PO.IPR.VW.TF.PI($B$13,$B$4,$B$5,$B$9,$B$8,$B$11,$B$12,$B$7,$B$10)</f>
        <v>1.8787261586986117</v>
      </c>
      <c r="C17" s="0">
        <f>B17/B19</f>
        <v>1.046429568199961</v>
      </c>
    </row>
    <row r="18">
      <c r="A18" s="0" t="s">
        <v>43</v>
      </c>
      <c r="B18" s="0">
        <f>PO.IPR.VW.SS.PI($B$4,$B$5,$B$9,$B$8,$B$6,$B$7,$B$10)</f>
        <v>1.6395085510701954</v>
      </c>
      <c r="C18" s="0">
        <f>B18/B19</f>
        <v>0.9131880222208331</v>
      </c>
    </row>
    <row r="19">
      <c r="A19" s="0" t="s">
        <v>44</v>
      </c>
      <c r="B19" s="0">
        <f>PO.IPR.VW.PSS.PI($B$4,$B$5,$B$9,$B$8,$B$6,$B$7,$B$10)</f>
        <v>1.795367997800697</v>
      </c>
      <c r="C19" s="0">
        <f>B19/B19</f>
        <v>1</v>
      </c>
    </row>
    <row r="21">
      <c r="A21" s="0" t="s">
        <v>45</v>
      </c>
    </row>
    <row r="22">
      <c r="A22" s="0" t="s">
        <v>46</v>
      </c>
      <c r="B22" s="0" t="s">
        <v>47</v>
      </c>
      <c r="C22" s="0" t="s">
        <v>48</v>
      </c>
      <c r="D22" s="0" t="s">
        <v>49</v>
      </c>
    </row>
    <row r="23">
      <c r="A23" s="0">
        <v>3000</v>
      </c>
      <c r="B23" s="0">
        <f>PO.IPR.VW.TF.Rate($B$17,$B$3,A23)</f>
        <v>939.3630793493058</v>
      </c>
      <c r="C23" s="0">
        <f>PO.IPR.VW.SS.Rate($B$18,$B$3,A23)</f>
        <v>819.7542755350977</v>
      </c>
      <c r="D23" s="0">
        <f>PO.IPR.VW.PSS.Rate($B$19,$B$3,A23)</f>
        <v>897.6839989003485</v>
      </c>
    </row>
    <row r="24">
      <c r="A24" s="0">
        <v>2500</v>
      </c>
      <c r="B24" s="0">
        <f>PO.IPR.VW.TF.Rate($B$17,$B$3,A24)</f>
        <v>1878.7261586986117</v>
      </c>
      <c r="C24" s="0">
        <f>PO.IPR.VW.SS.Rate($B$18,$B$3,A24)</f>
        <v>1639.5085510701954</v>
      </c>
      <c r="D24" s="0">
        <f>PO.IPR.VW.PSS.Rate($B$19,$B$3,A24)</f>
        <v>1795.367997800697</v>
      </c>
    </row>
    <row r="25">
      <c r="A25" s="0">
        <v>2000</v>
      </c>
      <c r="B25" s="0">
        <f>PO.IPR.VW.TF.Rate($B$17,$B$3,A25)</f>
        <v>2818.0892380479177</v>
      </c>
      <c r="C25" s="0">
        <f>PO.IPR.VW.SS.Rate($B$18,$B$3,A25)</f>
        <v>2459.262826605293</v>
      </c>
      <c r="D25" s="0">
        <f>PO.IPR.VW.PSS.Rate($B$19,$B$3,A25)</f>
        <v>2693.0519967010455</v>
      </c>
    </row>
    <row r="26">
      <c r="A26" s="0">
        <v>1500</v>
      </c>
      <c r="B26" s="0">
        <f>PO.IPR.VW.TF.Rate($B$17,$B$3,A26)</f>
        <v>3757.4523173972234</v>
      </c>
      <c r="C26" s="0">
        <f>PO.IPR.VW.SS.Rate($B$18,$B$3,A26)</f>
        <v>3279.0171021403908</v>
      </c>
      <c r="D26" s="0">
        <f>PO.IPR.VW.PSS.Rate($B$19,$B$3,A26)</f>
        <v>3590.735995601394</v>
      </c>
    </row>
    <row r="27">
      <c r="A27" s="0">
        <v>1000</v>
      </c>
      <c r="B27" s="0">
        <f>PO.IPR.VW.TF.Rate($B$17,$B$3,A27)</f>
        <v>4696.81539674653</v>
      </c>
      <c r="C27" s="0">
        <f>PO.IPR.VW.SS.Rate($B$18,$B$3,A27)</f>
        <v>4098.771377675489</v>
      </c>
      <c r="D27" s="0">
        <f>PO.IPR.VW.PSS.Rate($B$19,$B$3,A27)</f>
        <v>4488.419994501743</v>
      </c>
    </row>
    <row r="29">
      <c r="A29" s="0" t="s">
        <v>50</v>
      </c>
    </row>
    <row r="30">
      <c r="A30" s="0" t="s">
        <v>51</v>
      </c>
      <c r="B30" s="0">
        <f>B27</f>
        <v>4696.81539674653</v>
      </c>
      <c r="C30" s="0" t="s">
        <v>52</v>
      </c>
    </row>
    <row r="31">
      <c r="A31" s="0" t="s">
        <v>53</v>
      </c>
      <c r="B31" s="0">
        <f>C27</f>
        <v>4098.771377675489</v>
      </c>
      <c r="C31" s="0" t="s">
        <v>52</v>
      </c>
    </row>
    <row r="32">
      <c r="A32" s="0" t="s">
        <v>54</v>
      </c>
      <c r="B32" s="0">
        <f>D27</f>
        <v>4488.419994501743</v>
      </c>
      <c r="C32" s="0" t="s">
        <v>52</v>
      </c>
    </row>
  </sheetData>
  <headerFooter/>
</worksheet>
</file>

<file path=EPPlusLicense.txt>This workbook was created with the EPPlus library, licensed to PetroleumOffice under the Polyform Noncommercial license, see https://polyformproject.org/licenses/noncommercial/1.0.0
For more information about EPPlus, see https://epplussoftware.com/

</file>

<file path=docProps/app.xml><?xml version="1.0" encoding="utf-8"?>
<Properties xmlns:vt="http://schemas.openxmlformats.org/officeDocument/2006/docPropsVTypes" xmlns="http://schemas.openxmlformats.org/officeDocument/2006/extended-properties">
  <Company>https://petroleumoffice.com</Company>
  <Application>EPPlus</Application>
  <AppVersion>8.4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Flow Regime Comparison</dc:title>
  <dc:subject>Compare well productivity under different flow regimes: pseudosteady state (bounded reservoir), steady state (constant pressure boundary), and transient (infinite-acting). Understanding flow regime impacts is essential for accurate production forecasting.</dc:subject>
  <cp:category>Inflow Performance Relationship</cp:category>
  <cp:keywords>EPPlus noncommercial use</cp:keywords>
  <dc:creator>PetroleumOffice</dc:creator>
  <dc:description>This workbook has been created with EPPlus licensed to PetroleumOffice under The Polyform Noncommercial License: See https://polyformproject.org/licenses/noncommercial/1.0.0</dc:description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