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<sst xmlns="http://schemas.openxmlformats.org/spreadsheetml/2006/main" count="30" uniqueCount="30">
  <si>
    <t>Id</t>
  </si>
  <si>
    <t>po.gl.injection.design</t>
  </si>
  <si>
    <t>Name</t>
  </si>
  <si>
    <t>Gas Lift Injection Design</t>
  </si>
  <si>
    <t>Description</t>
  </si>
  <si>
    <r>
      <rPr>
        <rFont val="Aptos Narrow"/>
        <sz val="11"/>
      </rPr>
      <t>Gas lift injection design calculations. Determines required gas injection rate to achieve target GLR and calculates total GLR from formation and injected gas contributions.</t>
    </r>
    <r>
      <rPr>
        <rFont val="Aptos Narrow"/>
        <sz val="11"/>
      </rPr>
      <t xml:space="preserve">_x000A_</t>
    </r>
    <r>
      <rPr>
        <rFont val="Aptos Narrow"/>
        <b/>
        <sz val="11"/>
      </rPr>
      <t>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GLRt</t>
    </r>
    <r>
      <rPr>
        <rFont val="Aptos Narrow"/>
        <sz val="11"/>
      </rPr>
      <t>: Target total GLR (scf/STB)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GLRf</t>
    </r>
    <r>
      <rPr>
        <rFont val="Aptos Narrow"/>
        <sz val="11"/>
      </rPr>
      <t>: Formation GLR (scf/STB)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Ql</t>
    </r>
    <r>
      <rPr>
        <rFont val="Aptos Narrow"/>
        <sz val="11"/>
      </rPr>
      <t>: Liquid production rate (STB/d)</t>
    </r>
  </si>
  <si>
    <t>Category</t>
  </si>
  <si>
    <t>Gas Lift</t>
  </si>
  <si>
    <t>Type</t>
  </si>
  <si>
    <t>worksheet</t>
  </si>
  <si>
    <t>Tags</t>
  </si>
  <si>
    <t>gas-lift, injection, glr, artificial-lift</t>
  </si>
  <si>
    <t>Website</t>
  </si>
  <si>
    <t>petroleumoffice.com</t>
  </si>
  <si>
    <t>Academic Program</t>
  </si>
  <si>
    <t>petroleumoffice.com/academics</t>
  </si>
  <si>
    <t>Well Parameters</t>
  </si>
  <si>
    <t>Liquid Rate (Ql)</t>
  </si>
  <si>
    <t>STB/d</t>
  </si>
  <si>
    <t>Formation GLR (GLRf)</t>
  </si>
  <si>
    <t>scf/STB</t>
  </si>
  <si>
    <t>Target Total GLR (GLRt)</t>
  </si>
  <si>
    <t>Injection Design</t>
  </si>
  <si>
    <t>Required Injection Rate</t>
  </si>
  <si>
    <t>Mscf/d</t>
  </si>
  <si>
    <t>Injection GLR</t>
  </si>
  <si>
    <t>Verification</t>
  </si>
  <si>
    <t>Total GLR (check)</t>
  </si>
  <si>
    <t>Injection Contribution</t>
  </si>
  <si>
    <t>%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</si>
</sst>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gl.injection.design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14"/>
  <sheetViews>
    <sheetView workbookViewId="0"/>
  </sheetViews>
  <sheetFormatPr defaultRowHeight="15"/>
  <sheetData>
    <row r="1">
      <c r="A1" s="0" t="s">
        <v>3</v>
      </c>
    </row>
    <row r="3">
      <c r="A3" s="0" t="s">
        <v>16</v>
      </c>
    </row>
    <row r="4">
      <c r="A4" s="0" t="s">
        <v>17</v>
      </c>
      <c r="B4" s="0">
        <v>500</v>
      </c>
      <c r="C4" s="0" t="s">
        <v>18</v>
      </c>
    </row>
    <row r="5">
      <c r="A5" s="0" t="s">
        <v>19</v>
      </c>
      <c r="B5" s="0">
        <v>200</v>
      </c>
      <c r="C5" s="0" t="s">
        <v>20</v>
      </c>
    </row>
    <row r="6">
      <c r="A6" s="0" t="s">
        <v>21</v>
      </c>
      <c r="B6" s="0">
        <v>800</v>
      </c>
      <c r="C6" s="0" t="s">
        <v>20</v>
      </c>
    </row>
    <row r="8">
      <c r="A8" s="0" t="s">
        <v>22</v>
      </c>
    </row>
    <row r="9">
      <c r="A9" s="0" t="s">
        <v>23</v>
      </c>
      <c r="B9" s="0">
        <f>PO.GL.Inj.Qgi($B$6,$B$5,$B$4)</f>
        <v>300</v>
      </c>
      <c r="C9" s="0" t="s">
        <v>24</v>
      </c>
    </row>
    <row r="10">
      <c r="A10" s="0" t="s">
        <v>25</v>
      </c>
      <c r="B10" s="0">
        <f>$B$9*1000/$B$4</f>
        <v>600</v>
      </c>
      <c r="C10" s="0" t="s">
        <v>20</v>
      </c>
    </row>
    <row r="12">
      <c r="A12" s="0" t="s">
        <v>26</v>
      </c>
    </row>
    <row r="13">
      <c r="A13" s="0" t="s">
        <v>27</v>
      </c>
      <c r="B13" s="0">
        <f>PO.GL.Inj.Eff($B$5,$B$9,$B$4)</f>
        <v>800</v>
      </c>
      <c r="C13" s="0" t="s">
        <v>20</v>
      </c>
    </row>
    <row r="14">
      <c r="A14" s="0" t="s">
        <v>28</v>
      </c>
      <c r="B14" s="0">
        <f>$B$10/$B$13*100</f>
        <v>75</v>
      </c>
      <c r="C14" s="0" t="s">
        <v>29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 Lift Injection Design</dc:title>
  <dc:subject>Gas lift injection design calculations. Determines required gas injection rate to achieve target GLR and calculates total GLR from formation and injected gas contributions.</dc:subject>
  <cp:category>Gas Lift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