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<sst xmlns="http://schemas.openxmlformats.org/spreadsheetml/2006/main" count="42" uniqueCount="42">
  <si>
    <t>Id</t>
  </si>
  <si>
    <t>po.frac.proppant.settling</t>
  </si>
  <si>
    <t>Name</t>
  </si>
  <si>
    <t>Proppant Settling Analysis</t>
  </si>
  <si>
    <t>Description</t>
  </si>
  <si>
    <r>
      <rPr>
        <rFont val="Aptos Narrow"/>
        <sz val="11"/>
      </rPr>
      <t>Analyze proppant settling behavior for hydraulic fracturing treatment design.</t>
    </r>
    <r>
      <rPr>
        <rFont val="Aptos Narrow"/>
        <sz val="11"/>
      </rPr>
      <t xml:space="preserve">_x000A_</t>
    </r>
    <r>
      <rPr>
        <rFont val="Aptos Narrow"/>
        <b/>
        <sz val="11"/>
      </rPr>
      <t>Key Considerations: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Stokes law valid for Re_p &lt; 0.1 (low Reynolds number)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Hindered settling accounts for particle concentration effects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Wall effects significant when particle diameter approaches fracture width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Transport ratio &gt; 2 recommended for good proppant placement</t>
    </r>
  </si>
  <si>
    <t>Category</t>
  </si>
  <si>
    <t>Hydraulic Fracturing</t>
  </si>
  <si>
    <t>Type</t>
  </si>
  <si>
    <t>worksheet</t>
  </si>
  <si>
    <t>Tags</t>
  </si>
  <si>
    <t>frac, proppant, settling, Stokes, transport</t>
  </si>
  <si>
    <t>Website</t>
  </si>
  <si>
    <t>petroleumoffice.com</t>
  </si>
  <si>
    <t>Academic Program</t>
  </si>
  <si>
    <t>petroleumoffice.com/academics</t>
  </si>
  <si>
    <t>Proppant Properties</t>
  </si>
  <si>
    <t>Particle Diameter (dp)</t>
  </si>
  <si>
    <t>inches</t>
  </si>
  <si>
    <t>Proppant Density</t>
  </si>
  <si>
    <t>lb/gal</t>
  </si>
  <si>
    <t>Proppant Volume Fraction</t>
  </si>
  <si>
    <t>fraction</t>
  </si>
  <si>
    <t>Fluid Properties</t>
  </si>
  <si>
    <t>Fluid Density</t>
  </si>
  <si>
    <t>Fluid Viscosity</t>
  </si>
  <si>
    <t>cp</t>
  </si>
  <si>
    <t>Fracture Properties</t>
  </si>
  <si>
    <t>Fracture Width</t>
  </si>
  <si>
    <t>Horizontal Velocity</t>
  </si>
  <si>
    <t>ft/min</t>
  </si>
  <si>
    <t>Settling Calculations</t>
  </si>
  <si>
    <t>Stokes Velocity</t>
  </si>
  <si>
    <t>Wall Correction Factor</t>
  </si>
  <si>
    <t>Velocity with Wall Effect</t>
  </si>
  <si>
    <t>Hindered Settling Velocity</t>
  </si>
  <si>
    <t>Transport Analysis</t>
  </si>
  <si>
    <t>Transport Ratio</t>
  </si>
  <si>
    <t>Transport Time (1000 ft)</t>
  </si>
  <si>
    <t>min</t>
  </si>
  <si>
    <t>Settling Distance</t>
  </si>
  <si>
    <t>ft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</si>
</sst>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frac.proppant.settling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24"/>
  <sheetViews>
    <sheetView workbookViewId="0"/>
  </sheetViews>
  <sheetFormatPr defaultRowHeight="15"/>
  <sheetData>
    <row r="1">
      <c r="A1" s="0" t="s">
        <v>3</v>
      </c>
    </row>
    <row r="2">
      <c r="A2" s="0" t="s">
        <v>16</v>
      </c>
    </row>
    <row r="3">
      <c r="A3" s="0" t="s">
        <v>17</v>
      </c>
      <c r="B3" s="0">
        <v>0.02</v>
      </c>
      <c r="C3" s="0" t="s">
        <v>18</v>
      </c>
    </row>
    <row r="4">
      <c r="A4" s="0" t="s">
        <v>19</v>
      </c>
      <c r="B4" s="0">
        <v>22</v>
      </c>
      <c r="C4" s="0" t="s">
        <v>20</v>
      </c>
    </row>
    <row r="5">
      <c r="A5" s="0" t="s">
        <v>21</v>
      </c>
      <c r="B5" s="0">
        <v>0.15</v>
      </c>
      <c r="C5" s="0" t="s">
        <v>22</v>
      </c>
    </row>
    <row r="7">
      <c r="A7" s="0" t="s">
        <v>23</v>
      </c>
    </row>
    <row r="8">
      <c r="A8" s="0" t="s">
        <v>24</v>
      </c>
      <c r="B8" s="0">
        <v>9</v>
      </c>
      <c r="C8" s="0" t="s">
        <v>20</v>
      </c>
    </row>
    <row r="9">
      <c r="A9" s="0" t="s">
        <v>25</v>
      </c>
      <c r="B9" s="0">
        <v>200</v>
      </c>
      <c r="C9" s="0" t="s">
        <v>26</v>
      </c>
    </row>
    <row r="11">
      <c r="A11" s="0" t="s">
        <v>27</v>
      </c>
    </row>
    <row r="12">
      <c r="A12" s="0" t="s">
        <v>28</v>
      </c>
      <c r="B12" s="0">
        <v>0.3</v>
      </c>
      <c r="C12" s="0" t="s">
        <v>18</v>
      </c>
    </row>
    <row r="13">
      <c r="A13" s="0" t="s">
        <v>29</v>
      </c>
      <c r="B13" s="0">
        <v>50</v>
      </c>
      <c r="C13" s="0" t="s">
        <v>30</v>
      </c>
    </row>
    <row r="15">
      <c r="A15" s="0" t="s">
        <v>31</v>
      </c>
    </row>
    <row r="16">
      <c r="A16" s="0" t="s">
        <v>32</v>
      </c>
      <c r="B16" s="0">
        <f>PO.FRAC.Proppant.Vs.Stokes($B$3,$B$4,$B$8,$B$9)</f>
        <v>0.21555840169385132</v>
      </c>
      <c r="C16" s="0" t="s">
        <v>30</v>
      </c>
    </row>
    <row r="17">
      <c r="A17" s="0" t="s">
        <v>33</v>
      </c>
      <c r="B17" s="0">
        <f>PO.FRAC.Proppant.WallFactor($B$3,$B$12)</f>
        <v>0.8603522962962963</v>
      </c>
    </row>
    <row r="18">
      <c r="A18" s="0" t="s">
        <v>34</v>
      </c>
      <c r="B18" s="0">
        <f>$B$16*$B$17</f>
        <v>0.1854561658832644</v>
      </c>
      <c r="C18" s="0" t="s">
        <v>30</v>
      </c>
    </row>
    <row r="19">
      <c r="A19" s="0" t="s">
        <v>35</v>
      </c>
      <c r="B19" s="0">
        <f>PO.FRAC.Proppant.Vs.Hindered($B$18,$B$5)</f>
        <v>0.0871042371334633</v>
      </c>
      <c r="C19" s="0" t="s">
        <v>30</v>
      </c>
    </row>
    <row r="21">
      <c r="A21" s="0" t="s">
        <v>36</v>
      </c>
    </row>
    <row r="22">
      <c r="A22" s="0" t="s">
        <v>37</v>
      </c>
      <c r="B22" s="0">
        <f>PO.FRAC.Proppant.TR($B$13,$B$19)</f>
        <v>574.024888403405</v>
      </c>
    </row>
    <row r="23">
      <c r="A23" s="0" t="s">
        <v>38</v>
      </c>
      <c r="B23" s="0">
        <f>1000/$B$13</f>
        <v>20</v>
      </c>
      <c r="C23" s="0" t="s">
        <v>39</v>
      </c>
    </row>
    <row r="24">
      <c r="A24" s="0" t="s">
        <v>40</v>
      </c>
      <c r="B24" s="0">
        <f>PO.FRAC.Proppant.Ds($B$19,$B$23)</f>
        <v>1.7420847426692658</v>
      </c>
      <c r="C24" s="0" t="s">
        <v>41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Proppant Settling Analysis</dc:title>
  <dc:subject>Analyze proppant settling behavior for hydraulic fracturing treatment design.</dc:subject>
  <cp:category>Hydraulic Fracturing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