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<sst xmlns="http://schemas.openxmlformats.org/spreadsheetml/2006/main" count="51" uniqueCount="51">
  <si>
    <t>Id</t>
  </si>
  <si>
    <t>po.esp.cable.analysis</t>
  </si>
  <si>
    <t>Name</t>
  </si>
  <si>
    <t>ESP Cable Voltage Drop Analysis</t>
  </si>
  <si>
    <t>Description</t>
  </si>
  <si>
    <r>
      <rPr>
        <rFont val="Aptos Narrow"/>
        <sz val="11"/>
      </rPr>
      <t>Analyze ESP cable voltage drop, power loss, and sizing requirements. Critical for ensuring adequate voltage at the downhole motor.</t>
    </r>
    <r>
      <rPr>
        <rFont val="Aptos Narrow"/>
        <sz val="11"/>
      </rPr>
      <t xml:space="preserve">_x000A_</t>
    </r>
    <r>
      <rPr>
        <rFont val="Aptos Narrow"/>
        <b/>
        <sz val="11"/>
      </rPr>
      <t>Key Considerations: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Voltage drop should not exceed 5% for optimal motor performance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Cable temperature affects resistance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Longer cables require larger AWG sizes</t>
    </r>
  </si>
  <si>
    <t>Category</t>
  </si>
  <si>
    <t>Electric Submersible Pump</t>
  </si>
  <si>
    <t>Type</t>
  </si>
  <si>
    <t>worksheet</t>
  </si>
  <si>
    <t>Tags</t>
  </si>
  <si>
    <t>ESP, cable, voltage-drop, awg, electrical</t>
  </si>
  <si>
    <t>Website</t>
  </si>
  <si>
    <t>petroleumoffice.com</t>
  </si>
  <si>
    <t>Academic Program</t>
  </si>
  <si>
    <t>petroleumoffice.com/academics</t>
  </si>
  <si>
    <t>ESP Cable Analysis</t>
  </si>
  <si>
    <t>Motor Data</t>
  </si>
  <si>
    <t>Motor Horsepower</t>
  </si>
  <si>
    <t>HP</t>
  </si>
  <si>
    <t>Motor Voltage</t>
  </si>
  <si>
    <t>V</t>
  </si>
  <si>
    <t>Motor Current</t>
  </si>
  <si>
    <t>A</t>
  </si>
  <si>
    <t>Cable Data</t>
  </si>
  <si>
    <t>Cable Length</t>
  </si>
  <si>
    <t>ft</t>
  </si>
  <si>
    <t>AWG Size</t>
  </si>
  <si>
    <t>AWG</t>
  </si>
  <si>
    <t>Cable Temperature</t>
  </si>
  <si>
    <t>F</t>
  </si>
  <si>
    <t>Cable Material</t>
  </si>
  <si>
    <t>copper</t>
  </si>
  <si>
    <t>-</t>
  </si>
  <si>
    <t>Resistance Calculations</t>
  </si>
  <si>
    <t>Resistance (per 1000ft)</t>
  </si>
  <si>
    <t>ohms/kft</t>
  </si>
  <si>
    <t>Voltage Drop Analysis</t>
  </si>
  <si>
    <t>Voltage Drop</t>
  </si>
  <si>
    <t>Voltage Drop (%)</t>
  </si>
  <si>
    <t>%</t>
  </si>
  <si>
    <t>Status</t>
  </si>
  <si>
    <t>Power Loss Analysis</t>
  </si>
  <si>
    <t>Power Loss</t>
  </si>
  <si>
    <t>kW</t>
  </si>
  <si>
    <t>Power Loss (% of motor)</t>
  </si>
  <si>
    <t>Voltage Profile</t>
  </si>
  <si>
    <t>Surface Voltage Required</t>
  </si>
  <si>
    <t>Voltage at Motor</t>
  </si>
  <si>
    <t>AWG Comparison</t>
  </si>
  <si>
    <t>Resistance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</si>
</sst>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esp.cable.analysi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33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150</v>
      </c>
      <c r="C3" s="0" t="s">
        <v>19</v>
      </c>
    </row>
    <row r="4">
      <c r="A4" s="0" t="s">
        <v>20</v>
      </c>
      <c r="B4" s="0">
        <v>1200</v>
      </c>
      <c r="C4" s="0" t="s">
        <v>21</v>
      </c>
    </row>
    <row r="5">
      <c r="A5" s="0" t="s">
        <v>22</v>
      </c>
      <c r="B5" s="0">
        <v>45</v>
      </c>
      <c r="C5" s="0" t="s">
        <v>23</v>
      </c>
    </row>
    <row r="7">
      <c r="A7" s="0" t="s">
        <v>24</v>
      </c>
    </row>
    <row r="8">
      <c r="A8" s="0" t="s">
        <v>25</v>
      </c>
      <c r="B8" s="0">
        <v>7500</v>
      </c>
      <c r="C8" s="0" t="s">
        <v>26</v>
      </c>
    </row>
    <row r="9">
      <c r="A9" s="0" t="s">
        <v>27</v>
      </c>
      <c r="B9" s="0">
        <v>4</v>
      </c>
      <c r="C9" s="0" t="s">
        <v>28</v>
      </c>
    </row>
    <row r="10">
      <c r="A10" s="0" t="s">
        <v>29</v>
      </c>
      <c r="B10" s="0">
        <v>250</v>
      </c>
      <c r="C10" s="0" t="s">
        <v>30</v>
      </c>
    </row>
    <row r="11">
      <c r="A11" s="0" t="s">
        <v>31</v>
      </c>
      <c r="B11" s="0" t="s">
        <v>32</v>
      </c>
      <c r="C11" s="0" t="s">
        <v>33</v>
      </c>
    </row>
    <row r="13">
      <c r="A13" s="0" t="s">
        <v>34</v>
      </c>
    </row>
    <row r="14">
      <c r="A14" s="0" t="s">
        <v>35</v>
      </c>
      <c r="B14" s="0">
        <f>PO.ESP.Cable.Resistance($B$9,$B$10,$B$11)</f>
        <v>0.42202776</v>
      </c>
      <c r="C14" s="0" t="s">
        <v>36</v>
      </c>
    </row>
    <row r="16">
      <c r="A16" s="0" t="s">
        <v>37</v>
      </c>
    </row>
    <row r="17">
      <c r="A17" s="0" t="s">
        <v>38</v>
      </c>
      <c r="B17" s="0">
        <f>PO.ESP.Cable.Vdrop($B$5,$B$8,$B$14)</f>
        <v>246.70356385201345</v>
      </c>
      <c r="C17" s="0" t="s">
        <v>21</v>
      </c>
    </row>
    <row r="18">
      <c r="A18" s="0" t="s">
        <v>39</v>
      </c>
      <c r="B18" s="0">
        <f>PO.ESP.Cable.Vdrop.Pct($B$17,$B$4)</f>
        <v>20.55863032100112</v>
      </c>
      <c r="C18" s="0" t="s">
        <v>40</v>
      </c>
    </row>
    <row r="19">
      <c r="A19" s="0" t="s">
        <v>41</v>
      </c>
      <c r="B19" s="0" t="str">
        <f>PO.ESP.Cable.Vdrop.Status($B$18)</f>
        <v>Excessive - larger cable required</v>
      </c>
      <c r="C19" s="0" t="s">
        <v>33</v>
      </c>
    </row>
    <row r="21">
      <c r="A21" s="0" t="s">
        <v>42</v>
      </c>
    </row>
    <row r="22">
      <c r="A22" s="0" t="s">
        <v>43</v>
      </c>
      <c r="B22" s="0">
        <f>PO.ESP.Cable.PowerLoss($B$5,$B$8,$B$14)</f>
        <v>19.228639814999998</v>
      </c>
      <c r="C22" s="0" t="s">
        <v>44</v>
      </c>
    </row>
    <row r="23">
      <c r="A23" s="0" t="s">
        <v>45</v>
      </c>
      <c r="B23" s="0">
        <f>PO.ESP.Cable.PowerLoss.Pct($B$22,$B$3)</f>
        <v>17.183771058981232</v>
      </c>
      <c r="C23" s="0" t="s">
        <v>40</v>
      </c>
    </row>
    <row r="25">
      <c r="A25" s="0" t="s">
        <v>46</v>
      </c>
    </row>
    <row r="26">
      <c r="A26" s="0" t="s">
        <v>47</v>
      </c>
      <c r="B26" s="0">
        <f>PO.ESP.Cable.Vsurface($B$4,$B$17)</f>
        <v>1446.7035638520135</v>
      </c>
      <c r="C26" s="0" t="s">
        <v>21</v>
      </c>
    </row>
    <row r="27">
      <c r="A27" s="0" t="s">
        <v>48</v>
      </c>
      <c r="B27" s="0">
        <f>PO.ESP.Cable.Vmotor($B$26,$B$17)</f>
        <v>1200</v>
      </c>
      <c r="C27" s="0" t="s">
        <v>21</v>
      </c>
    </row>
    <row r="29">
      <c r="A29" s="0" t="s">
        <v>49</v>
      </c>
    </row>
    <row r="30">
      <c r="A30" s="0" t="s">
        <v>27</v>
      </c>
      <c r="B30" s="0" t="s">
        <v>50</v>
      </c>
      <c r="C30" s="0" t="s">
        <v>38</v>
      </c>
    </row>
    <row r="31">
      <c r="A31" s="0">
        <v>2</v>
      </c>
      <c r="B31" s="0">
        <f>PO.ESP.Cable.Resistance(2,$B$10,$B$11)</f>
        <v>0.26582268000000003</v>
      </c>
      <c r="C31" s="0">
        <f>PO.ESP.Cable.Vdrop($B$5,$B$8,B31)</f>
        <v>155.39120580289162</v>
      </c>
    </row>
    <row r="32">
      <c r="A32" s="0">
        <v>4</v>
      </c>
      <c r="B32" s="0">
        <f>PO.ESP.Cable.Resistance(4,$B$10,$B$11)</f>
        <v>0.42202776</v>
      </c>
      <c r="C32" s="0">
        <f>PO.ESP.Cable.Vdrop($B$5,$B$8,B32)</f>
        <v>246.70356385201345</v>
      </c>
    </row>
    <row r="33">
      <c r="A33" s="0">
        <v>6</v>
      </c>
      <c r="B33" s="0">
        <f>PO.ESP.Cable.Resistance(6,$B$10,$B$11)</f>
        <v>0.67277802</v>
      </c>
      <c r="C33" s="0">
        <f>PO.ESP.Cable.Vdrop($B$5,$B$8,B33)</f>
        <v>393.28392808876174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ESP Cable Voltage Drop Analysis</dc:title>
  <dc:subject>Analyze ESP cable voltage drop, power loss, and sizing requirements. Critical for ensuring adequate voltage at the downhole motor.</dc:subject>
  <cp:category>Electric Submersible Pump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