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 activeTab="0"/>
  </bookViews>
  <sheets>
    <sheet name="About" sheetId="1" r:id="rId1"/>
    <sheet name="Blueprint" sheetId="2" r:id="rId3"/>
  </sheets>
  <calcPr fullCalcOnLoad="1" fullPrecision="1"/>
</workbook>
</file>

<file path=xl/sharedStrings.xml><?xml version="1.0" encoding="utf-8"?>
<sst xmlns="http://schemas.openxmlformats.org/spreadsheetml/2006/main" count="43" uniqueCount="43">
  <si>
    <t>Id</t>
  </si>
  <si>
    <t>po.eos.tuning.setup</t>
  </si>
  <si>
    <t>Name</t>
  </si>
  <si>
    <t>EoS Tuning Setup</t>
  </si>
  <si>
    <t>Description</t>
  </si>
  <si>
    <r>
      <rPr>
        <rFont val="Aptos Narrow"/>
        <sz val="11"/>
      </rPr>
      <t>Framework for EoS tuning by comparing calculated vs. observed bubble point pressures. The property table uses editable cells for Tc, Pc, omega, and Mw, enabling manual adjustment or Solver-based regression.</t>
    </r>
    <r>
      <rPr>
        <rFont val="Aptos Narrow"/>
        <sz val="11"/>
      </rPr>
      <t xml:space="preserve">_x000A_</t>
    </r>
    <r>
      <rPr>
        <rFont val="Aptos Narrow"/>
        <b/>
        <sz val="11"/>
      </rPr>
      <t>Tuning Workflow:</t>
    </r>
    <r>
      <rPr>
        <rFont val="Aptos Narrow"/>
        <sz val="11"/>
      </rPr>
      <t xml:space="preserve">_x000A_</t>
    </r>
    <r>
      <rPr>
        <rFont val="Aptos Narrow"/>
        <sz val="11"/>
      </rPr>
      <t xml:space="preserve">1. </t>
    </r>
    <r>
      <rPr>
        <rFont val="Aptos Narrow"/>
        <sz val="11"/>
      </rPr>
      <t>Build initial property table from database + SCN correlations</t>
    </r>
    <r>
      <rPr>
        <rFont val="Aptos Narrow"/>
        <sz val="11"/>
      </rPr>
      <t xml:space="preserve">_x000A_</t>
    </r>
    <r>
      <rPr>
        <rFont val="Aptos Narrow"/>
        <sz val="11"/>
      </rPr>
      <t xml:space="preserve">2. </t>
    </r>
    <r>
      <rPr>
        <rFont val="Aptos Narrow"/>
        <sz val="11"/>
      </rPr>
      <t>Copy property values to editable cells (break the formula link)</t>
    </r>
    <r>
      <rPr>
        <rFont val="Aptos Narrow"/>
        <sz val="11"/>
      </rPr>
      <t xml:space="preserve">_x000A_</t>
    </r>
    <r>
      <rPr>
        <rFont val="Aptos Narrow"/>
        <sz val="11"/>
      </rPr>
      <t xml:space="preserve">3. </t>
    </r>
    <r>
      <rPr>
        <rFont val="Aptos Narrow"/>
        <sz val="11"/>
      </rPr>
      <t>Compare calculated bubble point vs. observed value</t>
    </r>
    <r>
      <rPr>
        <rFont val="Aptos Narrow"/>
        <sz val="11"/>
      </rPr>
      <t xml:space="preserve">_x000A_</t>
    </r>
    <r>
      <rPr>
        <rFont val="Aptos Narrow"/>
        <sz val="11"/>
      </rPr>
      <t xml:space="preserve">4. </t>
    </r>
    <r>
      <rPr>
        <rFont val="Aptos Narrow"/>
        <sz val="11"/>
      </rPr>
      <t>Adjust C7+ properties (Tc, Pc, omega) or kij to minimize error</t>
    </r>
    <r>
      <rPr>
        <rFont val="Aptos Narrow"/>
        <sz val="11"/>
      </rPr>
      <t xml:space="preserve">_x000A_</t>
    </r>
    <r>
      <rPr>
        <rFont val="Aptos Narrow"/>
        <sz val="11"/>
      </rPr>
      <t xml:space="preserve">5. </t>
    </r>
    <r>
      <rPr>
        <rFont val="Aptos Narrow"/>
        <sz val="11"/>
      </rPr>
      <t>Use Excel Solver to automate regression on the error cell</t>
    </r>
  </si>
  <si>
    <t>Category</t>
  </si>
  <si>
    <t>Equation of State</t>
  </si>
  <si>
    <t>Type</t>
  </si>
  <si>
    <t>worksheet</t>
  </si>
  <si>
    <t>Tags</t>
  </si>
  <si>
    <t>EoS, tuning, regression, bubble-point, optimization</t>
  </si>
  <si>
    <t>Website</t>
  </si>
  <si>
    <t>petroleumoffice.com</t>
  </si>
  <si>
    <t>Academic Program</t>
  </si>
  <si>
    <t>petroleumoffice.com/academics</t>
  </si>
  <si>
    <t>Adjustable Properties</t>
  </si>
  <si>
    <t>Property Table (editable - paste values from Component.Props)</t>
  </si>
  <si>
    <t>Component</t>
  </si>
  <si>
    <t>Tc (K)</t>
  </si>
  <si>
    <t>Pc (Pa)</t>
  </si>
  <si>
    <t>omega</t>
  </si>
  <si>
    <t>Mw (kg/mol)</t>
  </si>
  <si>
    <t>zi</t>
  </si>
  <si>
    <t>methane</t>
  </si>
  <si>
    <t>ethane</t>
  </si>
  <si>
    <t>propane</t>
  </si>
  <si>
    <t>n-butane</t>
  </si>
  <si>
    <t>C7 (adjustable)</t>
  </si>
  <si>
    <t>Observed Data</t>
  </si>
  <si>
    <t>Pb observed</t>
  </si>
  <si>
    <t>Pa</t>
  </si>
  <si>
    <t>T reservoir</t>
  </si>
  <si>
    <t>K</t>
  </si>
  <si>
    <t>Calculated</t>
  </si>
  <si>
    <t>Pb calculated</t>
  </si>
  <si>
    <t>Regression</t>
  </si>
  <si>
    <t>Error (%)</t>
  </si>
  <si>
    <t>%</t>
  </si>
  <si>
    <t>Error squared</t>
  </si>
  <si>
    <t>Instructions</t>
  </si>
  <si>
    <t>1. Adjust C7 properties in B10:E10 to minimize error</t>
  </si>
  <si>
    <t>2. Or use Excel Solver: minimize B21, changing B10:D10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</si>
</sst>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u/>
      <sz val="11"/>
      <color rgb="FF0000FF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2" applyFont="1" applyAlignment="1">
      <alignment horizontal="right" vertical="top"/>
    </xf>
    <xf numFmtId="0" fontId="0" xfId="0" applyAlignment="1">
      <alignment wrapText="1"/>
    </xf>
    <xf numFmtId="0" fontId="1" applyFont="1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petroleumoffice.com/blueprint/po.eos.tuning.setup" TargetMode="External"/><Relationship Id="rId2" Type="http://schemas.openxmlformats.org/officeDocument/2006/relationships/hyperlink" Target="https://petroleumoffice.com" TargetMode="External"/><Relationship Id="rId3" Type="http://schemas.openxmlformats.org/officeDocument/2006/relationships/hyperlink" Target="https://petroleumoffice.com/academics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B9"/>
  <sheetViews>
    <sheetView workbookViewId="0" tabSelected="1"/>
  </sheetViews>
  <sheetFormatPr defaultRowHeight="15"/>
  <cols>
    <col min="1" max="1" width="19.151641845703125" customWidth="1"/>
    <col min="2" max="2" width="80" customWidth="1" style="2"/>
  </cols>
  <sheetData>
    <row r="1">
      <c r="A1" s="1" t="s">
        <v>0</v>
      </c>
      <c r="B1" s="3" t="s">
        <v>1</v>
      </c>
    </row>
    <row r="2">
      <c r="A2" s="1" t="s">
        <v>2</v>
      </c>
      <c r="B2" s="2" t="s">
        <v>3</v>
      </c>
    </row>
    <row r="3">
      <c r="A3" s="1" t="s">
        <v>4</v>
      </c>
      <c r="B3" s="2" t="s">
        <v>5</v>
      </c>
    </row>
    <row r="4">
      <c r="A4" s="1" t="s">
        <v>6</v>
      </c>
      <c r="B4" s="2" t="s">
        <v>7</v>
      </c>
    </row>
    <row r="5">
      <c r="A5" s="1" t="s">
        <v>8</v>
      </c>
      <c r="B5" s="2" t="s">
        <v>9</v>
      </c>
    </row>
    <row r="6">
      <c r="A6" s="1" t="s">
        <v>10</v>
      </c>
      <c r="B6" s="2" t="s">
        <v>11</v>
      </c>
    </row>
    <row r="7">
      <c r="A7" s="1"/>
    </row>
    <row r="8">
      <c r="A8" s="1" t="s">
        <v>12</v>
      </c>
      <c r="B8" s="3" t="s">
        <v>13</v>
      </c>
    </row>
    <row r="9">
      <c r="A9" s="1" t="s">
        <v>14</v>
      </c>
      <c r="B9" s="3" t="s">
        <v>15</v>
      </c>
    </row>
  </sheetData>
  <hyperlinks>
    <hyperlink ref="B1" r:id="rId1"/>
    <hyperlink ref="B8" r:id="rId2"/>
    <hyperlink ref="B9" r:id="rId3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F25"/>
  <sheetViews>
    <sheetView workbookViewId="0"/>
  </sheetViews>
  <sheetFormatPr defaultRowHeight="15"/>
  <sheetData>
    <row r="1">
      <c r="A1" s="0" t="s">
        <v>3</v>
      </c>
    </row>
    <row r="2">
      <c r="A2" s="0" t="s">
        <v>16</v>
      </c>
    </row>
    <row r="4">
      <c r="A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>
        <v>190.564</v>
      </c>
      <c r="C6" s="0">
        <v>4599000</v>
      </c>
      <c r="D6" s="0">
        <v>0.0115</v>
      </c>
      <c r="E6" s="0">
        <v>0.01604</v>
      </c>
      <c r="F6" s="0">
        <v>0.6</v>
      </c>
    </row>
    <row r="7">
      <c r="A7" s="0" t="s">
        <v>25</v>
      </c>
      <c r="B7" s="0">
        <v>305.32</v>
      </c>
      <c r="C7" s="0">
        <v>4872000</v>
      </c>
      <c r="D7" s="0">
        <v>0.0995</v>
      </c>
      <c r="E7" s="0">
        <v>0.03007</v>
      </c>
      <c r="F7" s="0">
        <v>0.1</v>
      </c>
    </row>
    <row r="8">
      <c r="A8" s="0" t="s">
        <v>26</v>
      </c>
      <c r="B8" s="0">
        <v>369.83</v>
      </c>
      <c r="C8" s="0">
        <v>4248000</v>
      </c>
      <c r="D8" s="0">
        <v>0.1523</v>
      </c>
      <c r="E8" s="0">
        <v>0.0441</v>
      </c>
      <c r="F8" s="0">
        <v>0.08</v>
      </c>
    </row>
    <row r="9">
      <c r="A9" s="0" t="s">
        <v>27</v>
      </c>
      <c r="B9" s="0">
        <v>425.12</v>
      </c>
      <c r="C9" s="0">
        <v>3796000</v>
      </c>
      <c r="D9" s="0">
        <v>0.2002</v>
      </c>
      <c r="E9" s="0">
        <v>0.05812</v>
      </c>
      <c r="F9" s="0">
        <v>0.05</v>
      </c>
    </row>
    <row r="10">
      <c r="A10" s="0" t="s">
        <v>28</v>
      </c>
      <c r="B10" s="0">
        <v>540.2</v>
      </c>
      <c r="C10" s="0">
        <v>3120000</v>
      </c>
      <c r="D10" s="0">
        <v>0.28</v>
      </c>
      <c r="E10" s="0">
        <v>0.096</v>
      </c>
      <c r="F10" s="0">
        <v>0.17</v>
      </c>
    </row>
    <row r="12">
      <c r="A12" s="0" t="s">
        <v>29</v>
      </c>
    </row>
    <row r="13">
      <c r="A13" s="0" t="s">
        <v>30</v>
      </c>
      <c r="B13" s="0">
        <v>15000000</v>
      </c>
      <c r="C13" s="0" t="s">
        <v>31</v>
      </c>
    </row>
    <row r="14">
      <c r="A14" s="0" t="s">
        <v>32</v>
      </c>
      <c r="B14" s="0">
        <v>373.15</v>
      </c>
      <c r="C14" s="0" t="s">
        <v>33</v>
      </c>
    </row>
    <row r="16">
      <c r="A16" s="0" t="s">
        <v>34</v>
      </c>
    </row>
    <row r="17">
      <c r="A17" s="0" t="s">
        <v>35</v>
      </c>
      <c r="B17" s="0">
        <f>PO.EoS.Pb.PR($B$14,F6:F10,B6:E10)</f>
        <v>36826798.2880099</v>
      </c>
      <c r="C17" s="0" t="s">
        <v>31</v>
      </c>
    </row>
    <row r="19">
      <c r="A19" s="0" t="s">
        <v>36</v>
      </c>
    </row>
    <row r="20">
      <c r="A20" s="0" t="s">
        <v>37</v>
      </c>
      <c r="B20" s="0">
        <f>ABS(B17-$B$13)/$B$13*100</f>
        <v>145.51198858673266</v>
      </c>
      <c r="C20" s="0" t="s">
        <v>38</v>
      </c>
    </row>
    <row r="21">
      <c r="A21" s="0" t="s">
        <v>39</v>
      </c>
      <c r="B21" s="0">
        <f>(B17-$B$13)^2</f>
        <v>476409123505471.75</v>
      </c>
    </row>
    <row r="23">
      <c r="A23" s="0" t="s">
        <v>40</v>
      </c>
    </row>
    <row r="24">
      <c r="A24" s="0" t="s">
        <v>41</v>
      </c>
    </row>
    <row r="25">
      <c r="A25" s="0" t="s">
        <v>42</v>
      </c>
    </row>
  </sheetData>
  <headerFooter/>
</worksheet>
</file>

<file path=EPPlusLicense.txt>This workbook was created with the EPPlus library, licensed to PetroleumOffice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Company>https://petroleumoffice.com</Company>
  <Application>EPPlus</Application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EoS Tuning Setup</dc:title>
  <dc:subject>Framework for EoS tuning by comparing calculated vs. observed bubble point pressures. The property table uses editable cells for Tc, Pc, omega, and Mw, enabling manual adjustment or Solver-based regression.</dc:subject>
  <cp:category>Equation of State</cp:category>
  <cp:keywords>EPPlus noncommercial use</cp:keywords>
  <dc:creator>PetroleumOffice</dc:creator>
  <dc:description>This workbook has been created with EPPlus licensed to PetroleumOffice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