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<sst xmlns="http://schemas.openxmlformats.org/spreadsheetml/2006/main" count="43" uniqueCount="43">
  <si>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Id</t>
  </si>
  <si>
    <t>po.eos.flash.calculation</t>
  </si>
  <si>
    <t>Name</t>
  </si>
  <si>
    <t>PT Flash Calculation</t>
  </si>
  <si>
    <t>Description</t>
  </si>
  <si>
    <r>
      <rPr>
        <rFont val="Aptos Narrow"/>
        <sz val="11"/>
      </rPr>
      <t>Performs rigorous PT flash calculation for a ternary mixture (ethane, propane, n-pentane) using the property-array workflow: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1. </t>
    </r>
    <r>
      <rPr>
        <rFont val="Aptos Narrow"/>
        <sz val="11"/>
      </rPr>
      <t xml:space="preserve">Build property table using </t>
    </r>
    <r>
      <rPr>
        <rFont val="Aptos Narrow"/>
        <sz val="11"/>
      </rPr>
      <t>Component.Props</t>
    </r>
    <r>
      <rPr>
        <rFont val="Aptos Narrow"/>
        <sz val="11"/>
      </rPr>
      <t xml:space="preserve"> (spills Tc, Pc, omega, Mw)</t>
    </r>
    <r>
      <rPr>
        <rFont val="Aptos Narrow"/>
        <sz val="11"/>
      </rPr>
      <t xml:space="preserve">_x000A_</t>
    </r>
    <r>
      <rPr>
        <rFont val="Aptos Narrow"/>
        <sz val="11"/>
      </rPr>
      <t xml:space="preserve">2. </t>
    </r>
    <r>
      <rPr>
        <rFont val="Aptos Narrow"/>
        <sz val="11"/>
      </rPr>
      <t xml:space="preserve">Run Flash with </t>
    </r>
    <r>
      <rPr>
        <rFont val="Aptos Narrow"/>
        <sz val="11"/>
      </rPr>
      <t>(T, P, zi, props, output)</t>
    </r>
    <r>
      <rPr>
        <rFont val="Aptos Narrow"/>
        <sz val="11"/>
      </rPr>
      <t xml:space="preserve"> signature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3. </t>
    </r>
    <r>
      <rPr>
        <rFont val="Aptos Narrow"/>
        <sz val="11"/>
      </rPr>
      <t>Retrieve vapor fraction, liquid/vapor compositions, and K-values</t>
    </r>
    <r>
      <rPr>
        <rFont val="Aptos Narrow"/>
        <sz val="11"/>
      </rPr>
      <t xml:space="preserve">_x000A_</t>
    </r>
    <r>
      <rPr>
        <rFont val="Aptos Narrow"/>
        <sz val="11"/>
      </rPr>
      <t>The Flash output arrays (x, y) can feed directly into subsequent calculations as composition inputs.</t>
    </r>
    <r>
      <rPr>
        <rFont val="Aptos Narrow"/>
        <sz val="11"/>
      </rPr>
      <t xml:space="preserve">_x000A_</t>
    </r>
    <r>
      <rPr>
        <rFont val="Aptos Narrow"/>
        <b/>
        <sz val="11"/>
      </rPr>
      <t>Conditions:</t>
    </r>
    <r>
      <rPr>
        <rFont val="Aptos Narrow"/>
        <sz val="11"/>
      </rPr>
      <t xml:space="preserve"> 320 K, 0.8 MPa - two-phase region for this mixture.</t>
    </r>
  </si>
  <si>
    <t>Category</t>
  </si>
  <si>
    <t>Equation of State</t>
  </si>
  <si>
    <t>Type</t>
  </si>
  <si>
    <t>worksheet</t>
  </si>
  <si>
    <t>Tags</t>
  </si>
  <si>
    <t>EoS, flash, VLE, two-phase, equilibrium, phase-split</t>
  </si>
  <si>
    <t>Website</t>
  </si>
  <si>
    <t>petroleumoffice.com</t>
  </si>
  <si>
    <t>Academic Program</t>
  </si>
  <si>
    <t>petroleumoffice.com/academics</t>
  </si>
  <si>
    <t>Peng-Robinson EoS</t>
  </si>
  <si>
    <t>Conditions</t>
  </si>
  <si>
    <t>Temperature</t>
  </si>
  <si>
    <t>K</t>
  </si>
  <si>
    <t>Pressure</t>
  </si>
  <si>
    <t>Pa</t>
  </si>
  <si>
    <t>Property Table</t>
  </si>
  <si>
    <t>Component</t>
  </si>
  <si>
    <t>Tc (K)</t>
  </si>
  <si>
    <t>Pc (Pa)</t>
  </si>
  <si>
    <t>omega</t>
  </si>
  <si>
    <t>Mw (kg/mol)</t>
  </si>
  <si>
    <t>zi</t>
  </si>
  <si>
    <t>ethane</t>
  </si>
  <si>
    <t>propane</t>
  </si>
  <si>
    <t>n-pentane</t>
  </si>
  <si>
    <t>Flash Results</t>
  </si>
  <si>
    <t>Vapor Fraction (V)</t>
  </si>
  <si>
    <t>Liquid Fraction (L)</t>
  </si>
  <si>
    <t>Equilibrium Compositions</t>
  </si>
  <si>
    <t>Liquid (x)</t>
  </si>
  <si>
    <t>Vapor (y)</t>
  </si>
  <si>
    <t>K-Values (Ki=yi/xi)</t>
  </si>
  <si>
    <t>K-Value</t>
  </si>
  <si>
    <t>Verification</t>
  </si>
  <si>
    <t>Sum of x</t>
  </si>
  <si>
    <t>Sum of y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</si>
</sst>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flash.calculation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F32"/>
  <sheetViews>
    <sheetView workbookViewId="0"/>
  </sheetViews>
  <sheetFormatPr defaultRowHeight="15"/>
  <sheetData>
    <row r="1">
      <c r="A1" s="0" t="s">
        <v>3</v>
      </c>
    </row>
    <row r="2">
      <c r="A2" s="0" t="s">
        <v>16</v>
      </c>
    </row>
    <row r="4">
      <c r="A4" s="0" t="s">
        <v>17</v>
      </c>
    </row>
    <row r="5">
      <c r="A5" s="0" t="s">
        <v>18</v>
      </c>
      <c r="B5" s="0">
        <v>320</v>
      </c>
      <c r="C5" s="0" t="s">
        <v>19</v>
      </c>
    </row>
    <row r="6">
      <c r="A6" s="0" t="s">
        <v>20</v>
      </c>
      <c r="B6" s="0">
        <v>800000</v>
      </c>
      <c r="C6" s="0" t="s">
        <v>21</v>
      </c>
    </row>
    <row r="8">
      <c r="A8" s="0" t="s">
        <v>22</v>
      </c>
    </row>
    <row r="9">
      <c r="A9" s="0" t="s">
        <v>23</v>
      </c>
      <c r="B9" s="0" t="s">
        <v>24</v>
      </c>
      <c r="C9" s="0" t="s">
        <v>25</v>
      </c>
      <c r="D9" s="0" t="s">
        <v>26</v>
      </c>
      <c r="E9" s="0" t="s">
        <v>27</v>
      </c>
      <c r="F9" s="0" t="s">
        <v>28</v>
      </c>
    </row>
    <row r="10">
      <c r="A10" s="0" t="s">
        <v>29</v>
      </c>
      <c r="B10" s="0" cm="1">
        <f ref="B10:E10" t="array">PO.EoS.Component.Props("ethane")</f>
        <v>305.32</v>
      </c>
      <c r="C10" s="0">
        <v>4872000</v>
      </c>
      <c r="D10" s="0">
        <v>0.099</v>
      </c>
      <c r="E10" s="0">
        <v>0.03007</v>
      </c>
      <c r="F10" s="0">
        <v>0.3</v>
      </c>
    </row>
    <row r="11">
      <c r="A11" s="0" t="s">
        <v>30</v>
      </c>
      <c r="B11" s="0" cm="1">
        <f ref="B11:E11" t="array">PO.EoS.Component.Props("propane")</f>
        <v>369.83</v>
      </c>
      <c r="C11" s="0">
        <v>4248000</v>
      </c>
      <c r="D11" s="0">
        <v>0.152</v>
      </c>
      <c r="E11" s="0">
        <v>0.0441</v>
      </c>
      <c r="F11" s="0">
        <v>0.4</v>
      </c>
    </row>
    <row r="12">
      <c r="A12" s="0" t="s">
        <v>31</v>
      </c>
      <c r="B12" s="0" cm="1">
        <f ref="B12:E12" t="array">PO.EoS.Component.Props("n-pentane")</f>
        <v>469.7</v>
      </c>
      <c r="C12" s="0">
        <v>3370000</v>
      </c>
      <c r="D12" s="0">
        <v>0.252</v>
      </c>
      <c r="E12" s="0">
        <v>0.07215</v>
      </c>
      <c r="F12" s="0">
        <v>0.3</v>
      </c>
    </row>
    <row r="14">
      <c r="A14" s="0" t="s">
        <v>32</v>
      </c>
    </row>
    <row r="15">
      <c r="A15" s="0" t="s">
        <v>33</v>
      </c>
      <c r="B15" s="0">
        <f>PO.EoS.Flash.PR($B$5,$B$6,F10:F12,B10:E12,"V")</f>
        <v>0.7095334240725751</v>
      </c>
    </row>
    <row r="16">
      <c r="A16" s="0" t="s">
        <v>34</v>
      </c>
      <c r="B16" s="0">
        <f>PO.EoS.Flash.PR($B$5,$B$6,F10:F12,B10:E12,"L")</f>
        <v>0.29046657592742486</v>
      </c>
    </row>
    <row r="18">
      <c r="A18" s="0" t="s">
        <v>35</v>
      </c>
    </row>
    <row r="19">
      <c r="A19" s="0" t="s">
        <v>23</v>
      </c>
      <c r="B19" s="0" t="s">
        <v>36</v>
      </c>
      <c r="C19" s="0" t="s">
        <v>37</v>
      </c>
    </row>
    <row r="20">
      <c r="A20" s="0" t="s">
        <v>29</v>
      </c>
      <c r="B20" s="0" cm="1">
        <f ref="B20:B22" t="array">PO.EoS.Flash.PR($B$5,$B$6,F10:F12,B10:E12,"x")</f>
        <v>0.07653563104187272</v>
      </c>
      <c r="C20" s="0" cm="1">
        <f ref="C20:C22" t="array">PO.EoS.Flash.PR($B$5,$B$6,F10:F12,B10:E12,"y")</f>
        <v>0.39148114506077275</v>
      </c>
    </row>
    <row r="21">
      <c r="A21" s="0" t="s">
        <v>30</v>
      </c>
      <c r="B21" s="0">
        <v>0.25814165749942913</v>
      </c>
      <c r="C21" s="0">
        <v>0.45807352496006737</v>
      </c>
    </row>
    <row r="22">
      <c r="A22" s="0" t="s">
        <v>31</v>
      </c>
      <c r="B22" s="0">
        <v>0.6653227114586981</v>
      </c>
      <c r="C22" s="0">
        <v>0.15044532997916002</v>
      </c>
    </row>
    <row r="24">
      <c r="A24" s="0" t="s">
        <v>38</v>
      </c>
    </row>
    <row r="25">
      <c r="A25" s="0" t="s">
        <v>23</v>
      </c>
      <c r="B25" s="0" t="s">
        <v>39</v>
      </c>
    </row>
    <row r="26">
      <c r="A26" s="0" t="s">
        <v>29</v>
      </c>
      <c r="B26" s="0" cm="1">
        <f ref="B26:B28" t="array">PO.EoS.Flash.PR($B$5,$B$6,F10:F12,B10:E12,"K")</f>
        <v>5.115018191265688</v>
      </c>
    </row>
    <row r="27">
      <c r="A27" s="0" t="s">
        <v>30</v>
      </c>
      <c r="B27" s="0">
        <v>1.774504469353711</v>
      </c>
    </row>
    <row r="28">
      <c r="A28" s="0" t="s">
        <v>31</v>
      </c>
      <c r="B28" s="0">
        <v>0.22612384544861547</v>
      </c>
    </row>
    <row r="30">
      <c r="A30" s="0" t="s">
        <v>40</v>
      </c>
    </row>
    <row r="31">
      <c r="A31" s="0" t="s">
        <v>41</v>
      </c>
      <c r="B31" s="0">
        <f>B20+B21+B22</f>
        <v>1</v>
      </c>
    </row>
    <row r="32">
      <c r="A32" s="0" t="s">
        <v>42</v>
      </c>
      <c r="B32" s="0">
        <f>C20+C21+C22</f>
        <v>1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 Flash Calculation</dc:title>
  <dc:subject>Performs rigorous PT flash calculation for a ternary mixture (ethane, propane, n-pentane) using the property-array workflow: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