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<sst xmlns="http://schemas.openxmlformats.org/spreadsheetml/2006/main" count="46" uniqueCount="46">
  <si>
    <t>Id</t>
  </si>
  <si>
    <t>po.dca.modhyp.forecast</t>
  </si>
  <si>
    <t>Name</t>
  </si>
  <si>
    <t>Modified Hyperbolic Decline</t>
  </si>
  <si>
    <t>Description</t>
  </si>
  <si>
    <r>
      <rPr>
        <rFont val="Aptos Narrow"/>
        <sz val="11"/>
      </rPr>
      <t>Modified Hyperbolic decline model that transitions from hyperbolic to exponential decline at a specified terminal decline rate. This addresses the unrealistic EUR predictions from pure hyperbolic decline with high b-factors.</t>
    </r>
    <r>
      <rPr>
        <rFont val="Aptos Narrow"/>
        <sz val="11"/>
      </rPr>
      <t xml:space="preserve">_x000A_</t>
    </r>
    <r>
      <rPr>
        <rFont val="Aptos Narrow"/>
        <b/>
        <sz val="11"/>
      </rPr>
      <t>Model Behavior: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Early time: Hyperbolic decline (faster decline)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Late time: Exponential decline (terminal Dlim)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Prevents infinite EUR from b &gt; 0</t>
    </r>
  </si>
  <si>
    <t>Category</t>
  </si>
  <si>
    <t>Decline Curve Analysis</t>
  </si>
  <si>
    <t>Type</t>
  </si>
  <si>
    <t>worksheet</t>
  </si>
  <si>
    <t>Tags</t>
  </si>
  <si>
    <t>decline, modified-hyperbolic, terminal-decline, Arps, exponential</t>
  </si>
  <si>
    <t>Website</t>
  </si>
  <si>
    <t>petroleumoffice.com</t>
  </si>
  <si>
    <t>Academic Program</t>
  </si>
  <si>
    <t>petroleumoffice.com/academics</t>
  </si>
  <si>
    <t>Modified Hyperbolic Decline Forecast</t>
  </si>
  <si>
    <t>Inputs</t>
  </si>
  <si>
    <t>Initial Rate (qi)</t>
  </si>
  <si>
    <t>bbl/day</t>
  </si>
  <si>
    <t>Initial Decline (Di)</t>
  </si>
  <si>
    <t>1/month</t>
  </si>
  <si>
    <t>Terminal Decline (Dlim)</t>
  </si>
  <si>
    <t>1/month (6%/year)</t>
  </si>
  <si>
    <t>b-exponent</t>
  </si>
  <si>
    <t>-</t>
  </si>
  <si>
    <t>Economic Limit</t>
  </si>
  <si>
    <t>Comparison: Modified Hyp vs Pure Arps</t>
  </si>
  <si>
    <t>t (months)</t>
  </si>
  <si>
    <t>ModHyp Rate</t>
  </si>
  <si>
    <t>Arps Rate</t>
  </si>
  <si>
    <t>ModHyp Np (Mstb)</t>
  </si>
  <si>
    <t>Arps Np (Mstb)</t>
  </si>
  <si>
    <t>EUR Comparison</t>
  </si>
  <si>
    <t>Model</t>
  </si>
  <si>
    <t>EUR (Mstb)</t>
  </si>
  <si>
    <t>Notes</t>
  </si>
  <si>
    <t>Modified Hyperbolic</t>
  </si>
  <si>
    <t>Bounded by terminal decline</t>
  </si>
  <si>
    <t>Pure Arps (b=0.8)</t>
  </si>
  <si>
    <t>May overestimate</t>
  </si>
  <si>
    <t>EUR Difference</t>
  </si>
  <si>
    <t>Mstb</t>
  </si>
  <si>
    <t>Terminal Decline Sensitivity</t>
  </si>
  <si>
    <t>Dlim (1/month)</t>
  </si>
  <si>
    <t>% of Pure Arps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</si>
</sst>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modhyp.forecas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29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1000</v>
      </c>
      <c r="C3" s="0" t="s">
        <v>19</v>
      </c>
    </row>
    <row r="4">
      <c r="A4" s="0" t="s">
        <v>20</v>
      </c>
      <c r="B4" s="0">
        <v>0.08</v>
      </c>
      <c r="C4" s="0" t="s">
        <v>21</v>
      </c>
    </row>
    <row r="5">
      <c r="A5" s="0" t="s">
        <v>22</v>
      </c>
      <c r="B5" s="0">
        <v>0.005</v>
      </c>
      <c r="C5" s="0" t="s">
        <v>23</v>
      </c>
    </row>
    <row r="6">
      <c r="A6" s="0" t="s">
        <v>24</v>
      </c>
      <c r="B6" s="0">
        <v>0.8</v>
      </c>
      <c r="C6" s="0" t="s">
        <v>25</v>
      </c>
    </row>
    <row r="7">
      <c r="A7" s="0" t="s">
        <v>26</v>
      </c>
      <c r="B7" s="0">
        <v>10</v>
      </c>
      <c r="C7" s="0" t="s">
        <v>19</v>
      </c>
    </row>
    <row r="8">
      <c r="A8" s="0" t="s">
        <v>27</v>
      </c>
    </row>
    <row r="9">
      <c r="A9" s="0" t="s">
        <v>28</v>
      </c>
      <c r="B9" s="0" t="s">
        <v>29</v>
      </c>
      <c r="C9" s="0" t="s">
        <v>30</v>
      </c>
      <c r="D9" s="0" t="s">
        <v>31</v>
      </c>
      <c r="E9" s="0" t="s">
        <v>32</v>
      </c>
    </row>
    <row r="10">
      <c r="A10" s="0">
        <v>6</v>
      </c>
      <c r="B10" s="0">
        <f>PO.DCA.ModHyp.Rate($B$3,$B$4,$B$5,$B$6,A10)</f>
        <v>666.1620488183509</v>
      </c>
      <c r="C10" s="0">
        <f>PO.DCA.Arps.Rate($B$3,$B$4,$B$6,A10)</f>
        <v>666.1620488183509</v>
      </c>
      <c r="D10" s="0">
        <f>PO.DCA.ModHyp.Prod($B$3,$B$4,$B$5,$B$6,A10)/1000</f>
        <v>4.876982777212666</v>
      </c>
      <c r="E10" s="0">
        <f>PO.DCA.Arps.Prod($B$3,$B$4,$B$6,A10)/1000</f>
        <v>4.876982777212666</v>
      </c>
    </row>
    <row r="11">
      <c r="A11" s="0">
        <v>12</v>
      </c>
      <c r="B11" s="0">
        <f>PO.DCA.ModHyp.Rate($B$3,$B$4,$B$5,$B$6,A11)</f>
        <v>490.5092188906149</v>
      </c>
      <c r="C11" s="0">
        <f>PO.DCA.Arps.Rate($B$3,$B$4,$B$6,A11)</f>
        <v>490.5092188906149</v>
      </c>
      <c r="D11" s="0">
        <f>PO.DCA.ModHyp.Prod($B$3,$B$4,$B$5,$B$6,A11)/1000</f>
        <v>8.298731312587059</v>
      </c>
      <c r="E11" s="0">
        <f>PO.DCA.Arps.Prod($B$3,$B$4,$B$6,A11)/1000</f>
        <v>8.298731312587059</v>
      </c>
    </row>
    <row r="12">
      <c r="A12" s="0">
        <v>24</v>
      </c>
      <c r="B12" s="0">
        <f>PO.DCA.ModHyp.Rate($B$3,$B$4,$B$5,$B$6,A12)</f>
        <v>312.47367738584416</v>
      </c>
      <c r="C12" s="0">
        <f>PO.DCA.Arps.Rate($B$3,$B$4,$B$6,A12)</f>
        <v>312.47367738584416</v>
      </c>
      <c r="D12" s="0">
        <f>PO.DCA.ModHyp.Prod($B$3,$B$4,$B$5,$B$6,A12)/1000</f>
        <v>12.972922134343696</v>
      </c>
      <c r="E12" s="0">
        <f>PO.DCA.Arps.Prod($B$3,$B$4,$B$6,A12)/1000</f>
        <v>12.972922134343696</v>
      </c>
    </row>
    <row r="13">
      <c r="A13" s="0">
        <v>36</v>
      </c>
      <c r="B13" s="0">
        <f>PO.DCA.ModHyp.Rate($B$3,$B$4,$B$5,$B$6,A13)</f>
        <v>224.49152578477222</v>
      </c>
      <c r="C13" s="0">
        <f>PO.DCA.Arps.Rate($B$3,$B$4,$B$6,A13)</f>
        <v>224.49152578477222</v>
      </c>
      <c r="D13" s="0">
        <f>PO.DCA.ModHyp.Prod($B$3,$B$4,$B$5,$B$6,A13)/1000</f>
        <v>16.14249992544454</v>
      </c>
      <c r="E13" s="0">
        <f>PO.DCA.Arps.Prod($B$3,$B$4,$B$6,A13)/1000</f>
        <v>16.14249992544454</v>
      </c>
    </row>
    <row r="14">
      <c r="A14" s="0">
        <v>60</v>
      </c>
      <c r="B14" s="0">
        <f>PO.DCA.ModHyp.Rate($B$3,$B$4,$B$5,$B$6,A14)</f>
        <v>139.29749224447153</v>
      </c>
      <c r="C14" s="0">
        <f>PO.DCA.Arps.Rate($B$3,$B$4,$B$6,A14)</f>
        <v>139.29749224447153</v>
      </c>
      <c r="D14" s="0">
        <f>PO.DCA.ModHyp.Prod($B$3,$B$4,$B$5,$B$6,A14)/1000</f>
        <v>20.362508596047377</v>
      </c>
      <c r="E14" s="0">
        <f>PO.DCA.Arps.Prod($B$3,$B$4,$B$6,A14)/1000</f>
        <v>20.362508596047377</v>
      </c>
    </row>
    <row r="15">
      <c r="A15" s="0">
        <v>120</v>
      </c>
      <c r="B15" s="0">
        <f>PO.DCA.ModHyp.Rate($B$3,$B$4,$B$5,$B$6,A15)</f>
        <v>67.11975205802771</v>
      </c>
      <c r="C15" s="0">
        <f>PO.DCA.Arps.Rate($B$3,$B$4,$B$6,A15)</f>
        <v>67.11975205802771</v>
      </c>
      <c r="D15" s="0">
        <f>PO.DCA.ModHyp.Prod($B$3,$B$4,$B$5,$B$6,A15)/1000</f>
        <v>26.087534508519976</v>
      </c>
      <c r="E15" s="0">
        <f>PO.DCA.Arps.Prod($B$3,$B$4,$B$6,A15)/1000</f>
        <v>26.087534508519976</v>
      </c>
    </row>
    <row r="16">
      <c r="A16" s="0">
        <v>180</v>
      </c>
      <c r="B16" s="0">
        <f>PO.DCA.ModHyp.Rate($B$3,$B$4,$B$5,$B$6,A16)</f>
        <v>42.46142734309186</v>
      </c>
      <c r="C16" s="0">
        <f>PO.DCA.Arps.Rate($B$3,$B$4,$B$6,A16)</f>
        <v>42.46142734309186</v>
      </c>
      <c r="D16" s="0">
        <f>PO.DCA.ModHyp.Prod($B$3,$B$4,$B$5,$B$6,A16)/1000</f>
        <v>29.273933104030622</v>
      </c>
      <c r="E16" s="0">
        <f>PO.DCA.Arps.Prod($B$3,$B$4,$B$6,A16)/1000</f>
        <v>29.273933104030622</v>
      </c>
    </row>
    <row r="17">
      <c r="A17" s="0">
        <v>240</v>
      </c>
      <c r="B17" s="0">
        <f>PO.DCA.ModHyp.Rate($B$3,$B$4,$B$5,$B$6,A17)</f>
        <v>30.38333830787076</v>
      </c>
      <c r="C17" s="0">
        <f>PO.DCA.Arps.Rate($B$3,$B$4,$B$6,A17)</f>
        <v>30.392811450747704</v>
      </c>
      <c r="D17" s="0">
        <f>PO.DCA.ModHyp.Prod($B$3,$B$4,$B$5,$B$6,A17)/1000</f>
        <v>31.423332338425855</v>
      </c>
      <c r="E17" s="0">
        <f>PO.DCA.Arps.Prod($B$3,$B$4,$B$6,A17)/1000</f>
        <v>31.423350291610483</v>
      </c>
    </row>
    <row r="18">
      <c r="A18" s="0">
        <v>360</v>
      </c>
      <c r="B18" s="0">
        <f>PO.DCA.ModHyp.Rate($B$3,$B$4,$B$5,$B$6,A18)</f>
        <v>16.674729606740858</v>
      </c>
      <c r="C18" s="0">
        <f>PO.DCA.Arps.Rate($B$3,$B$4,$B$6,A18)</f>
        <v>18.78589630769144</v>
      </c>
      <c r="D18" s="0">
        <f>PO.DCA.ModHyp.Prod($B$3,$B$4,$B$5,$B$6,A18)/1000</f>
        <v>34.165054078651835</v>
      </c>
      <c r="E18" s="0">
        <f>PO.DCA.Arps.Prod($B$3,$B$4,$B$6,A18)/1000</f>
        <v>34.27419079769362</v>
      </c>
    </row>
    <row r="19">
      <c r="A19" s="0" t="s">
        <v>33</v>
      </c>
    </row>
    <row r="20">
      <c r="A20" s="0" t="s">
        <v>34</v>
      </c>
      <c r="B20" s="0" t="s">
        <v>35</v>
      </c>
      <c r="C20" s="0" t="s">
        <v>36</v>
      </c>
    </row>
    <row r="21">
      <c r="A21" s="0" t="s">
        <v>37</v>
      </c>
      <c r="B21" s="0">
        <f>PO.DCA.ModHyp.EUR($B$3,$B$4,$B$5,$B$6,$B$7)/1000</f>
        <v>35.50000000007673</v>
      </c>
      <c r="C21" s="0" t="s">
        <v>38</v>
      </c>
    </row>
    <row r="22">
      <c r="A22" s="0" t="s">
        <v>39</v>
      </c>
      <c r="B22" s="0">
        <f>PO.DCA.Arps.EUR($B$3,$B$4,$B$6,$B$7)/1000</f>
        <v>37.61830184040644</v>
      </c>
      <c r="C22" s="0" t="s">
        <v>40</v>
      </c>
    </row>
    <row r="23">
      <c r="A23" s="0" t="s">
        <v>41</v>
      </c>
      <c r="B23" s="0">
        <f>B22-B21</f>
        <v>2.118301840329707</v>
      </c>
      <c r="C23" s="0" t="s">
        <v>42</v>
      </c>
    </row>
    <row r="24">
      <c r="A24" s="0" t="s">
        <v>43</v>
      </c>
    </row>
    <row r="25">
      <c r="A25" s="0" t="s">
        <v>44</v>
      </c>
      <c r="B25" s="0" t="s">
        <v>35</v>
      </c>
      <c r="C25" s="0" t="s">
        <v>45</v>
      </c>
    </row>
    <row r="26">
      <c r="A26" s="0">
        <v>0.002</v>
      </c>
      <c r="B26" s="0">
        <f>PO.DCA.ModHyp.EUR($B$3,$B$4,A26,$B$6,$B$7)/1000</f>
        <v>37.618301840550906</v>
      </c>
      <c r="C26" s="0">
        <f>B26/$B$22*100</f>
        <v>100.00000000038402</v>
      </c>
    </row>
    <row r="27">
      <c r="A27" s="0">
        <v>0.005</v>
      </c>
      <c r="B27" s="0">
        <f>PO.DCA.ModHyp.EUR($B$3,$B$4,A27,$B$6,$B$7)/1000</f>
        <v>35.50000000007673</v>
      </c>
      <c r="C27" s="0">
        <f>B27/$B$22*100</f>
        <v>94.36895942481273</v>
      </c>
    </row>
    <row r="28">
      <c r="A28" s="0">
        <v>0.008</v>
      </c>
      <c r="B28" s="0">
        <f>PO.DCA.ModHyp.EUR($B$3,$B$4,A28,$B$6,$B$7)/1000</f>
        <v>33.13293374035918</v>
      </c>
      <c r="C28" s="0">
        <f>B28/$B$22*100</f>
        <v>88.07663323273819</v>
      </c>
    </row>
    <row r="29">
      <c r="A29" s="0">
        <v>0.01</v>
      </c>
      <c r="B29" s="0">
        <f>PO.DCA.ModHyp.EUR($B$3,$B$4,A29,$B$6,$B$7)/1000</f>
        <v>31.76982212496698</v>
      </c>
      <c r="C29" s="0">
        <f>B29/$B$22*100</f>
        <v>84.45310014191679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Modified Hyperbolic Decline</dc:title>
  <dc:subject>Modified Hyperbolic decline model that transitions from hyperbolic to exponential decline at a specified terminal decline rate. This addresses the unrealistic EUR predictions from pure hyperbolic decline with high b-factors.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