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bout" sheetId="1" r:id="rId1"/>
    <sheet name="Blueprint" sheetId="2" r:id="rId3"/>
  </sheets>
  <calcPr fullCalcOnLoad="1" fullPrecision="1"/>
</workbook>
</file>

<file path=xl/sharedStrings.xml><?xml version="1.0" encoding="utf-8"?>
<sst xmlns="http://schemas.openxmlformats.org/spreadsheetml/2006/main" count="34" uniqueCount="34">
  <si>
    <t>Id</t>
  </si>
  <si>
    <t>po.dca.diagnostics.analysis</t>
  </si>
  <si>
    <t>Name</t>
  </si>
  <si>
    <t>Decline Diagnostics Analysis</t>
  </si>
  <si>
    <t>Description</t>
  </si>
  <si>
    <r>
      <rPr>
        <rFont val="Aptos Narrow"/>
        <sz val="11"/>
      </rPr>
      <t>Diagnostic analysis for decline curve interpretation using derivative-based methods. These tools help identify flow regimes and validate decline model selection.</t>
    </r>
    <r>
      <rPr>
        <rFont val="Aptos Narrow"/>
        <sz val="11"/>
      </rPr>
      <t xml:space="preserve">_x000A_</t>
    </r>
    <r>
      <rPr>
        <rFont val="Aptos Narrow"/>
        <b/>
        <sz val="11"/>
      </rPr>
      <t>Diagnostic Functions: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Bourdet Derivative</t>
    </r>
    <r>
      <rPr>
        <rFont val="Aptos Narrow"/>
        <sz val="11"/>
      </rPr>
      <t>: Smoothed rate derivative for flow regime identification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Beta Parameter</t>
    </r>
    <r>
      <rPr>
        <rFont val="Aptos Narrow"/>
        <sz val="11"/>
      </rPr>
      <t>: β = t × D identifies decline type (linear, radial, etc.)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b(t) Parameter</t>
    </r>
    <r>
      <rPr>
        <rFont val="Aptos Narrow"/>
        <sz val="11"/>
      </rPr>
      <t>: Time-varying b-factor shows transition from transient to BDF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D(t)</t>
    </r>
    <r>
      <rPr>
        <rFont val="Aptos Narrow"/>
        <sz val="11"/>
      </rPr>
      <t>: Instantaneous decline rate</t>
    </r>
  </si>
  <si>
    <t>Category</t>
  </si>
  <si>
    <t>Decline Curve Analysis</t>
  </si>
  <si>
    <t>Type</t>
  </si>
  <si>
    <t>worksheet</t>
  </si>
  <si>
    <t>Tags</t>
  </si>
  <si>
    <t>decline, diagnostics, Bourdet, derivative, beta, b-factor, flow-regime</t>
  </si>
  <si>
    <t>Website</t>
  </si>
  <si>
    <t>petroleumoffice.com</t>
  </si>
  <si>
    <t>Academic Program</t>
  </si>
  <si>
    <t>petroleumoffice.com/academics</t>
  </si>
  <si>
    <t>Arps Parameters (for D calculation)</t>
  </si>
  <si>
    <t>Initial Rate (qi)</t>
  </si>
  <si>
    <t>bbl/day</t>
  </si>
  <si>
    <t>Initial Decline (Di)</t>
  </si>
  <si>
    <t>1/month</t>
  </si>
  <si>
    <t>b-exponent</t>
  </si>
  <si>
    <t>-</t>
  </si>
  <si>
    <t>Production Data (Example)</t>
  </si>
  <si>
    <t>t (months)</t>
  </si>
  <si>
    <t>q (bbl/d)</t>
  </si>
  <si>
    <t>Np (Mstb)</t>
  </si>
  <si>
    <t>Diagnostic Calculations</t>
  </si>
  <si>
    <t>Flow Regime Interpretation</t>
  </si>
  <si>
    <t>Beta Value</t>
  </si>
  <si>
    <t>Flow Regime</t>
  </si>
  <si>
    <t>Linear flow (fracture dominated)</t>
  </si>
  <si>
    <t>Radial/BDF flow</t>
  </si>
  <si>
    <t>Bilinear flow</t>
  </si>
</sst>
</file>

<file path=xl/styles.xml><?xml version="1.0" encoding="utf-8"?>
<styleSheet xmlns="http://schemas.openxmlformats.org/spreadsheetml/2006/main">
  <numFmts count="0"/>
  <fonts count="3">
    <font>
      <sz val="11"/>
      <name val="Aptos Narrow"/>
    </font>
    <font>
      <u/>
      <sz val="11"/>
      <color rgb="FF0000FF"/>
      <name val="Aptos Narrow"/>
    </font>
    <font>
      <b/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fontId="0" xfId="0"/>
    <xf numFmtId="0" fontId="2" applyFont="1" applyAlignment="1">
      <alignment horizontal="right" vertical="top"/>
    </xf>
    <xf numFmtId="0" fontId="0" xfId="0" applyAlignment="1">
      <alignment wrapText="1"/>
    </xf>
    <xf numFmtId="0" fontId="1" applyFont="1" applyAlignment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petroleumoffice.com/blueprint/po.dca.diagnostics.analysis" TargetMode="External"/><Relationship Id="rId2" Type="http://schemas.openxmlformats.org/officeDocument/2006/relationships/hyperlink" Target="https://petroleumoffice.com" TargetMode="External"/><Relationship Id="rId3" Type="http://schemas.openxmlformats.org/officeDocument/2006/relationships/hyperlink" Target="https://petroleumoffice.com/academics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B9"/>
  <sheetViews>
    <sheetView workbookViewId="0" tabSelected="1"/>
  </sheetViews>
  <sheetFormatPr defaultRowHeight="15"/>
  <cols>
    <col min="1" max="1" width="19.151641845703125" customWidth="1"/>
    <col min="2" max="2" width="80" customWidth="1" style="2"/>
  </cols>
  <sheetData>
    <row r="1">
      <c r="A1" s="1" t="s">
        <v>0</v>
      </c>
      <c r="B1" s="3" t="s">
        <v>1</v>
      </c>
    </row>
    <row r="2">
      <c r="A2" s="1" t="s">
        <v>2</v>
      </c>
      <c r="B2" s="2" t="s">
        <v>3</v>
      </c>
    </row>
    <row r="3">
      <c r="A3" s="1" t="s">
        <v>4</v>
      </c>
      <c r="B3" s="2" t="s">
        <v>5</v>
      </c>
    </row>
    <row r="4">
      <c r="A4" s="1" t="s">
        <v>6</v>
      </c>
      <c r="B4" s="2" t="s">
        <v>7</v>
      </c>
    </row>
    <row r="5">
      <c r="A5" s="1" t="s">
        <v>8</v>
      </c>
      <c r="B5" s="2" t="s">
        <v>9</v>
      </c>
    </row>
    <row r="6">
      <c r="A6" s="1" t="s">
        <v>10</v>
      </c>
      <c r="B6" s="2" t="s">
        <v>11</v>
      </c>
    </row>
    <row r="7">
      <c r="A7" s="1"/>
    </row>
    <row r="8">
      <c r="A8" s="1" t="s">
        <v>12</v>
      </c>
      <c r="B8" s="3" t="s">
        <v>13</v>
      </c>
    </row>
    <row r="9">
      <c r="A9" s="1" t="s">
        <v>14</v>
      </c>
      <c r="B9" s="3" t="s">
        <v>15</v>
      </c>
    </row>
  </sheetData>
  <hyperlinks>
    <hyperlink ref="B1" r:id="rId1"/>
    <hyperlink ref="B8" r:id="rId2"/>
    <hyperlink ref="B9" r:id="rId3"/>
  </hyperlinks>
  <headerFooter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F38"/>
  <sheetViews>
    <sheetView workbookViewId="0"/>
  </sheetViews>
  <sheetFormatPr defaultRowHeight="15"/>
  <sheetData>
    <row r="1">
      <c r="A1" s="0" t="s">
        <v>3</v>
      </c>
    </row>
    <row r="2">
      <c r="A2" s="0" t="s">
        <v>16</v>
      </c>
    </row>
    <row r="3">
      <c r="A3" s="0" t="s">
        <v>17</v>
      </c>
      <c r="B3" s="0">
        <v>1000</v>
      </c>
      <c r="C3" s="0" t="s">
        <v>18</v>
      </c>
    </row>
    <row r="4">
      <c r="A4" s="0" t="s">
        <v>19</v>
      </c>
      <c r="B4" s="0">
        <v>0.08</v>
      </c>
      <c r="C4" s="0" t="s">
        <v>20</v>
      </c>
    </row>
    <row r="5">
      <c r="A5" s="0" t="s">
        <v>21</v>
      </c>
      <c r="B5" s="0">
        <v>0.6</v>
      </c>
      <c r="C5" s="0" t="s">
        <v>22</v>
      </c>
    </row>
    <row r="7">
      <c r="A7" s="0" t="s">
        <v>23</v>
      </c>
    </row>
    <row r="10">
      <c r="A10" s="0" t="s">
        <v>24</v>
      </c>
      <c r="B10" s="0" t="s">
        <v>25</v>
      </c>
      <c r="C10" s="0" t="s">
        <v>26</v>
      </c>
    </row>
    <row r="11">
      <c r="A11" s="0">
        <v>1</v>
      </c>
      <c r="B11" s="0">
        <v>920</v>
      </c>
      <c r="C11" s="0">
        <v>27.6</v>
      </c>
    </row>
    <row r="12">
      <c r="A12" s="0">
        <v>2</v>
      </c>
      <c r="B12" s="0">
        <v>850</v>
      </c>
      <c r="C12" s="0">
        <v>53.1</v>
      </c>
    </row>
    <row r="13">
      <c r="A13" s="0">
        <v>3</v>
      </c>
      <c r="B13" s="0">
        <v>795</v>
      </c>
      <c r="C13" s="0">
        <v>76.7</v>
      </c>
    </row>
    <row r="14">
      <c r="A14" s="0">
        <v>4</v>
      </c>
      <c r="B14" s="0">
        <v>750</v>
      </c>
      <c r="C14" s="0">
        <v>98.7</v>
      </c>
    </row>
    <row r="15">
      <c r="A15" s="0">
        <v>6</v>
      </c>
      <c r="B15" s="0">
        <v>675</v>
      </c>
      <c r="C15" s="0">
        <v>138.1</v>
      </c>
    </row>
    <row r="16">
      <c r="A16" s="0">
        <v>9</v>
      </c>
      <c r="B16" s="0">
        <v>595</v>
      </c>
      <c r="C16" s="0">
        <v>190.5</v>
      </c>
    </row>
    <row r="17">
      <c r="A17" s="0">
        <v>12</v>
      </c>
      <c r="B17" s="0">
        <v>535</v>
      </c>
      <c r="C17" s="0">
        <v>237.2</v>
      </c>
    </row>
    <row r="18">
      <c r="A18" s="0">
        <v>18</v>
      </c>
      <c r="B18" s="0">
        <v>455</v>
      </c>
      <c r="C18" s="0">
        <v>316.8</v>
      </c>
    </row>
    <row r="19">
      <c r="A19" s="0">
        <v>24</v>
      </c>
      <c r="B19" s="0">
        <v>400</v>
      </c>
      <c r="C19" s="0">
        <v>385.2</v>
      </c>
    </row>
    <row r="20">
      <c r="A20" s="0">
        <v>36</v>
      </c>
      <c r="B20" s="0">
        <v>330</v>
      </c>
      <c r="C20" s="0">
        <v>505.6</v>
      </c>
    </row>
    <row r="21">
      <c r="A21" s="0">
        <v>48</v>
      </c>
      <c r="B21" s="0">
        <v>280</v>
      </c>
      <c r="C21" s="0">
        <v>605.8</v>
      </c>
    </row>
    <row r="22">
      <c r="A22" s="0">
        <v>60</v>
      </c>
      <c r="B22" s="0">
        <v>245</v>
      </c>
      <c r="C22" s="0">
        <v>691.7</v>
      </c>
    </row>
    <row r="24">
      <c r="A24" s="0" t="s">
        <v>27</v>
      </c>
    </row>
    <row r="25">
      <c r="A25" s="0">
        <v>1</v>
      </c>
      <c r="B25" s="0">
        <f>B11</f>
        <v>920</v>
      </c>
      <c r="C25" s="0">
        <f>PO.DCA.Diag.Bourdet($A$11:$A$22,$B$11:$B$22,A25,0.2)</f>
        <v>-70</v>
      </c>
      <c r="D25" s="0">
        <f>PO.DCA.Diag.Beta($A$11:$A$22,$B$11:$B$22,A25,0.2)</f>
        <v>0.07608695652173914</v>
      </c>
      <c r="E25" s="0">
        <f>PO.DCA.Diag.bParam($A$11:$A$22,$B$11:$B$22,A25,0.2)</f>
        <v>-13.637857142857333</v>
      </c>
      <c r="F25" s="0">
        <f>PO.DCA.Arps.D($B$3,$B$4,$B$5,A25)</f>
        <v>0.07633587812352877</v>
      </c>
    </row>
    <row r="26">
      <c r="A26" s="0">
        <v>3</v>
      </c>
      <c r="B26" s="0">
        <f>B13</f>
        <v>795</v>
      </c>
      <c r="C26" s="0">
        <f>PO.DCA.Diag.Bourdet($A$11:$A$22,$B$11:$B$22,A26,0.2)</f>
        <v>-50</v>
      </c>
      <c r="D26" s="0">
        <f>PO.DCA.Diag.Beta($A$11:$A$22,$B$11:$B$22,A26,0.2)</f>
        <v>0.18867924528301888</v>
      </c>
      <c r="E26" s="0">
        <f>PO.DCA.Diag.bParam($A$11:$A$22,$B$11:$B$22,A26,0.2)</f>
        <v>2.1739017464588613</v>
      </c>
      <c r="F26" s="0">
        <f>PO.DCA.Arps.D($B$3,$B$4,$B$5,A26)</f>
        <v>0.06993007173570934</v>
      </c>
    </row>
    <row r="27">
      <c r="A27" s="0">
        <v>6</v>
      </c>
      <c r="B27" s="0">
        <f>B15</f>
        <v>675</v>
      </c>
      <c r="C27" s="0">
        <f>PO.DCA.Diag.Bourdet($A$11:$A$22,$B$11:$B$22,A27,0.2)</f>
        <v>-33.16666666666667</v>
      </c>
      <c r="D27" s="0">
        <f>PO.DCA.Diag.Beta($A$11:$A$22,$B$11:$B$22,A27,0.2)</f>
        <v>0.29481481481481486</v>
      </c>
      <c r="E27" s="0">
        <f>PO.DCA.Diag.bParam($A$11:$A$22,$B$11:$B$22,A27,0.2)</f>
        <v>5.0814409686677715</v>
      </c>
      <c r="F27" s="0">
        <f>PO.DCA.Arps.D($B$3,$B$4,$B$5,A27)</f>
        <v>0.06211180630301323</v>
      </c>
    </row>
    <row r="28">
      <c r="A28" s="0">
        <v>12</v>
      </c>
      <c r="B28" s="0">
        <f>B17</f>
        <v>535</v>
      </c>
      <c r="C28" s="0">
        <f>PO.DCA.Diag.Bourdet($A$11:$A$22,$B$11:$B$22,A28,0.2)</f>
        <v>-17.77777777777778</v>
      </c>
      <c r="D28" s="0">
        <f>PO.DCA.Diag.Beta($A$11:$A$22,$B$11:$B$22,A28,0.2)</f>
        <v>0.3987538940809969</v>
      </c>
      <c r="E28" s="0">
        <f>PO.DCA.Diag.bParam($A$11:$A$22,$B$11:$B$22,A28,0.2)</f>
        <v>6.584412125375081</v>
      </c>
      <c r="F28" s="0">
        <f>PO.DCA.Arps.D($B$3,$B$4,$B$5,A28)</f>
        <v>0.05076143236962611</v>
      </c>
    </row>
    <row r="29">
      <c r="A29" s="0">
        <v>24</v>
      </c>
      <c r="B29" s="0">
        <f>B19</f>
        <v>400</v>
      </c>
      <c r="C29" s="0">
        <f>PO.DCA.Diag.Bourdet($A$11:$A$22,$B$11:$B$22,A29,0.2)</f>
        <v>-8.055555555555555</v>
      </c>
      <c r="D29" s="0">
        <f>PO.DCA.Diag.Beta($A$11:$A$22,$B$11:$B$22,A29,0.2)</f>
        <v>0.4833333333333333</v>
      </c>
      <c r="E29" s="0">
        <f>PO.DCA.Diag.bParam($A$11:$A$22,$B$11:$B$22,A29,0.2)</f>
        <v>5.490333083944353</v>
      </c>
      <c r="F29" s="0">
        <f>PO.DCA.Arps.D($B$3,$B$4,$B$5,A29)</f>
        <v>0.03717473854989902</v>
      </c>
    </row>
    <row r="30">
      <c r="A30" s="0">
        <v>36</v>
      </c>
      <c r="B30" s="0">
        <f>B20</f>
        <v>330</v>
      </c>
      <c r="C30" s="0">
        <f>PO.DCA.Diag.Bourdet($A$11:$A$22,$B$11:$B$22,A30,0.2)</f>
        <v>-5</v>
      </c>
      <c r="D30" s="0">
        <f>PO.DCA.Diag.Beta($A$11:$A$22,$B$11:$B$22,A30,0.2)</f>
        <v>0.5454545454545454</v>
      </c>
      <c r="E30" s="0">
        <f>PO.DCA.Diag.bParam($A$11:$A$22,$B$11:$B$22,A30,0.2)</f>
        <v>0.8319343477420139</v>
      </c>
      <c r="F30" s="0">
        <f>PO.DCA.Arps.D($B$3,$B$4,$B$5,A30)</f>
        <v>0.02932553237139929</v>
      </c>
    </row>
    <row r="31">
      <c r="A31" s="0">
        <v>48</v>
      </c>
      <c r="B31" s="0">
        <f>B21</f>
        <v>280</v>
      </c>
      <c r="C31" s="0">
        <f>PO.DCA.Diag.Bourdet($A$11:$A$22,$B$11:$B$22,A31,0.2)</f>
        <v>-3.5416666666666665</v>
      </c>
      <c r="D31" s="0">
        <f>PO.DCA.Diag.Beta($A$11:$A$22,$B$11:$B$22,A31,0.2)</f>
        <v>0.6071428571428572</v>
      </c>
      <c r="E31" s="0">
        <f>PO.DCA.Diag.bParam($A$11:$A$22,$B$11:$B$22,A31,0.2)</f>
        <v>1.3200645371517081</v>
      </c>
      <c r="F31" s="0">
        <f>PO.DCA.Arps.D($B$3,$B$4,$B$5,A31)</f>
        <v>0.024213094248284116</v>
      </c>
    </row>
    <row r="32">
      <c r="A32" s="0">
        <v>60</v>
      </c>
      <c r="B32" s="0">
        <f>B22</f>
        <v>245</v>
      </c>
      <c r="C32" s="0">
        <f>PO.DCA.Diag.Bourdet($A$11:$A$22,$B$11:$B$22,A32,0.2)</f>
        <v>-2.9166666666666665</v>
      </c>
      <c r="D32" s="0">
        <f>PO.DCA.Diag.Beta($A$11:$A$22,$B$11:$B$22,A32,0.2)</f>
        <v>0.7142857142857142</v>
      </c>
      <c r="E32" s="0">
        <f>PO.DCA.Diag.bParam($A$11:$A$22,$B$11:$B$22,A32,0.2)</f>
        <v>6.524999999999995</v>
      </c>
      <c r="F32" s="0">
        <f>PO.DCA.Arps.D($B$3,$B$4,$B$5,A32)</f>
        <v>0.020618575213698764</v>
      </c>
    </row>
    <row r="34">
      <c r="A34" s="0" t="s">
        <v>28</v>
      </c>
    </row>
    <row r="35">
      <c r="A35" s="0" t="s">
        <v>29</v>
      </c>
      <c r="B35" s="0" t="s">
        <v>30</v>
      </c>
    </row>
    <row r="36">
      <c r="A36" s="0">
        <v>0.5</v>
      </c>
      <c r="B36" s="0" t="s">
        <v>31</v>
      </c>
    </row>
    <row r="37">
      <c r="A37" s="0">
        <v>1</v>
      </c>
      <c r="B37" s="0" t="s">
        <v>32</v>
      </c>
    </row>
    <row r="38">
      <c r="A38" s="0">
        <v>0.25</v>
      </c>
      <c r="B38" s="0" t="s">
        <v>33</v>
      </c>
    </row>
  </sheetData>
  <headerFooter/>
</worksheet>
</file>

<file path=EPPlusLicense.txt>This workbook was created with the EPPlus library, licensed to PetroleumOffice under the Polyform Noncommercial license, see https://polyformproject.org/licenses/noncommercial/1.0.0
For more information about EPPlus, see https://epplussoftware.com/

</file>

<file path=docProps/app.xml><?xml version="1.0" encoding="utf-8"?>
<Properties xmlns:vt="http://schemas.openxmlformats.org/officeDocument/2006/docPropsVTypes" xmlns="http://schemas.openxmlformats.org/officeDocument/2006/extended-properties">
  <Company>https://petroleumoffice.com</Company>
  <Application>EPPlus</Application>
  <AppVersion>8.4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Decline Diagnostics Analysis</dc:title>
  <dc:subject>Diagnostic analysis for decline curve interpretation using derivative-based methods. These tools help identify flow regimes and validate decline model selection.</dc:subject>
  <cp:category>Decline Curve Analysis</cp:category>
  <cp:keywords>EPPlus noncommercial use</cp:keywords>
  <dc:creator>PetroleumOffice</dc:creator>
  <dc:description>This workbook has been created with EPPlus licensed to PetroleumOffice under The Polyform Noncommercial License: See https://polyformproject.org/licenses/noncommercial/1.0.0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