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/>
  <bookViews>
    <workbookView activeTab="0"/>
  </bookViews>
  <sheets>
    <sheet name="About" sheetId="1" r:id="rId1"/>
    <sheet name="Blueprint" sheetId="2" r:id="rId3"/>
  </sheets>
  <calcPr fullCalcOnLoad="1" fullPrecision="1"/>
</workbook>
</file>

<file path=xl/sharedStrings.xml><?xml version="1.0" encoding="utf-8"?>
<sst xmlns="http://schemas.openxmlformats.org/spreadsheetml/2006/main" count="30" uniqueCount="30">
  <si>
    <t>Id</t>
  </si>
  <si>
    <t>po.dca.conversions.rates</t>
  </si>
  <si>
    <t>Name</t>
  </si>
  <si>
    <t>Decline Rate Conversions</t>
  </si>
  <si>
    <t>Description</t>
  </si>
  <si>
    <r>
      <rPr>
        <rFont val="Aptos Narrow"/>
        <sz val="11"/>
      </rPr>
      <t>Convert between different decline rate representations. Understanding the difference between nominal and effective decline rates, and between different time bases, is essential for consistent decline analysis.</t>
    </r>
    <r>
      <rPr>
        <rFont val="Aptos Narrow"/>
        <sz val="11"/>
      </rPr>
      <t xml:space="preserve">_x000A_</t>
    </r>
    <r>
      <rPr>
        <rFont val="Aptos Narrow"/>
        <b/>
        <sz val="11"/>
      </rPr>
      <t>Key Concepts:</t>
    </r>
    <r>
      <rPr>
        <rFont val="Aptos Narrow"/>
        <sz val="11"/>
      </rPr>
      <t xml:space="preserve">_x000A_</t>
    </r>
    <r>
      <rPr>
        <rFont val="Aptos Narrow"/>
        <sz val="11"/>
      </rPr>
      <t xml:space="preserve">• </t>
    </r>
    <r>
      <rPr>
        <rFont val="Aptos Narrow"/>
        <b/>
        <sz val="11"/>
      </rPr>
      <t>Nominal (Dn)</t>
    </r>
    <r>
      <rPr>
        <rFont val="Aptos Narrow"/>
        <sz val="11"/>
      </rPr>
      <t>: Continuous/instantaneous decline rate</t>
    </r>
    <r>
      <rPr>
        <rFont val="Aptos Narrow"/>
        <sz val="11"/>
      </rPr>
      <t xml:space="preserve">_x000A_</t>
    </r>
    <r>
      <rPr>
        <rFont val="Aptos Narrow"/>
        <sz val="11"/>
      </rPr>
      <t xml:space="preserve">• </t>
    </r>
    <r>
      <rPr>
        <rFont val="Aptos Narrow"/>
        <b/>
        <sz val="11"/>
      </rPr>
      <t>Effective (De)</t>
    </r>
    <r>
      <rPr>
        <rFont val="Aptos Narrow"/>
        <sz val="11"/>
      </rPr>
      <t>: Actual rate decline over a period (De = 1 - exp(-Dn))</t>
    </r>
    <r>
      <rPr>
        <rFont val="Aptos Narrow"/>
        <sz val="11"/>
      </rPr>
      <t xml:space="preserve">_x000A_</t>
    </r>
    <r>
      <rPr>
        <rFont val="Aptos Narrow"/>
        <sz val="11"/>
      </rPr>
      <t xml:space="preserve">• </t>
    </r>
    <r>
      <rPr>
        <rFont val="Aptos Narrow"/>
        <b/>
        <sz val="11"/>
      </rPr>
      <t>Annual/Monthly</t>
    </r>
    <r>
      <rPr>
        <rFont val="Aptos Narrow"/>
        <sz val="11"/>
      </rPr>
      <t>: Different time bases require proper conversion</t>
    </r>
  </si>
  <si>
    <t>Category</t>
  </si>
  <si>
    <t>Decline Curve Analysis</t>
  </si>
  <si>
    <t>Type</t>
  </si>
  <si>
    <t>worksheet</t>
  </si>
  <si>
    <t>Tags</t>
  </si>
  <si>
    <t>decline, conversion, nominal, effective, annual, monthly, daily</t>
  </si>
  <si>
    <t>Website</t>
  </si>
  <si>
    <t>petroleumoffice.com</t>
  </si>
  <si>
    <t>Academic Program</t>
  </si>
  <si>
    <t>petroleumoffice.com/academics</t>
  </si>
  <si>
    <t>Decline Rate Conversions Reference</t>
  </si>
  <si>
    <t>Nominal vs Effective Decline</t>
  </si>
  <si>
    <t>Nominal (Dn)</t>
  </si>
  <si>
    <t>Effective (De)</t>
  </si>
  <si>
    <t>De as %</t>
  </si>
  <si>
    <t>Verification (back to Dn)</t>
  </si>
  <si>
    <t>Monthly to Annual Conversion</t>
  </si>
  <si>
    <t>Monthly Dn</t>
  </si>
  <si>
    <t>Monthly De (%)</t>
  </si>
  <si>
    <t>Annual Dn</t>
  </si>
  <si>
    <t>Annual De (%)</t>
  </si>
  <si>
    <t>Annual to Monthly Conversion</t>
  </si>
  <si>
    <t>Daily to Annual Conversion</t>
  </si>
  <si>
    <t>Daily Dn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</si>
</sst>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u/>
      <sz val="11"/>
      <color rgb="FF0000FF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fontId="2" applyFont="1" applyAlignment="1">
      <alignment horizontal="right" vertical="top"/>
    </xf>
    <xf numFmtId="0" fontId="0" xfId="0" applyAlignment="1">
      <alignment wrapText="1"/>
    </xf>
    <xf numFmtId="0" fontId="1" applyFont="1" applyAlignment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petroleumoffice.com/blueprint/po.dca.conversions.rates" TargetMode="External"/><Relationship Id="rId2" Type="http://schemas.openxmlformats.org/officeDocument/2006/relationships/hyperlink" Target="https://petroleumoffice.com" TargetMode="External"/><Relationship Id="rId3" Type="http://schemas.openxmlformats.org/officeDocument/2006/relationships/hyperlink" Target="https://petroleumoffice.com/academics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B9"/>
  <sheetViews>
    <sheetView workbookViewId="0" tabSelected="1"/>
  </sheetViews>
  <sheetFormatPr defaultRowHeight="15"/>
  <cols>
    <col min="1" max="1" width="19.151641845703125" customWidth="1"/>
    <col min="2" max="2" width="80" customWidth="1" style="2"/>
  </cols>
  <sheetData>
    <row r="1">
      <c r="A1" s="1" t="s">
        <v>0</v>
      </c>
      <c r="B1" s="3" t="s">
        <v>1</v>
      </c>
    </row>
    <row r="2">
      <c r="A2" s="1" t="s">
        <v>2</v>
      </c>
      <c r="B2" s="2" t="s">
        <v>3</v>
      </c>
    </row>
    <row r="3">
      <c r="A3" s="1" t="s">
        <v>4</v>
      </c>
      <c r="B3" s="2" t="s">
        <v>5</v>
      </c>
    </row>
    <row r="4">
      <c r="A4" s="1" t="s">
        <v>6</v>
      </c>
      <c r="B4" s="2" t="s">
        <v>7</v>
      </c>
    </row>
    <row r="5">
      <c r="A5" s="1" t="s">
        <v>8</v>
      </c>
      <c r="B5" s="2" t="s">
        <v>9</v>
      </c>
    </row>
    <row r="6">
      <c r="A6" s="1" t="s">
        <v>10</v>
      </c>
      <c r="B6" s="2" t="s">
        <v>11</v>
      </c>
    </row>
    <row r="7">
      <c r="A7" s="1"/>
    </row>
    <row r="8">
      <c r="A8" s="1" t="s">
        <v>12</v>
      </c>
      <c r="B8" s="3" t="s">
        <v>13</v>
      </c>
    </row>
    <row r="9">
      <c r="A9" s="1" t="s">
        <v>14</v>
      </c>
      <c r="B9" s="3" t="s">
        <v>15</v>
      </c>
    </row>
  </sheetData>
  <hyperlinks>
    <hyperlink ref="B1" r:id="rId1"/>
    <hyperlink ref="B8" r:id="rId2"/>
    <hyperlink ref="B9" r:id="rId3"/>
  </hyperlinks>
  <headerFooter/>
</worksheet>
</file>

<file path=xl/worksheets/sheet2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D37"/>
  <sheetViews>
    <sheetView workbookViewId="0"/>
  </sheetViews>
  <sheetFormatPr defaultRowHeight="15"/>
  <sheetData>
    <row r="1">
      <c r="A1" s="0" t="s">
        <v>16</v>
      </c>
    </row>
    <row r="2">
      <c r="A2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</row>
    <row r="6">
      <c r="A6" s="0">
        <v>0.01</v>
      </c>
      <c r="B6" s="0">
        <f>PO.DCA.Convert.NominalToEffective(A6)</f>
        <v>0.009950166250831893</v>
      </c>
      <c r="C6" s="0">
        <f>B6*100</f>
        <v>0.9950166250831893</v>
      </c>
      <c r="D6" s="0">
        <f>PO.DCA.Convert.EffectiveToNominal(B6)</f>
        <v>0.009999999999999946</v>
      </c>
    </row>
    <row r="7">
      <c r="A7" s="0">
        <v>0.03</v>
      </c>
      <c r="B7" s="0">
        <f>PO.DCA.Convert.NominalToEffective(A7)</f>
        <v>0.029554466451491845</v>
      </c>
      <c r="C7" s="0">
        <f>B7*100</f>
        <v>2.9554466451491845</v>
      </c>
      <c r="D7" s="0">
        <f>PO.DCA.Convert.EffectiveToNominal(B7)</f>
        <v>0.030000000000000023</v>
      </c>
    </row>
    <row r="8">
      <c r="A8" s="0">
        <v>0.05</v>
      </c>
      <c r="B8" s="0">
        <f>PO.DCA.Convert.NominalToEffective(A8)</f>
        <v>0.048770575499285984</v>
      </c>
      <c r="C8" s="0">
        <f>B8*100</f>
        <v>4.877057549928598</v>
      </c>
      <c r="D8" s="0">
        <f>PO.DCA.Convert.EffectiveToNominal(B8)</f>
        <v>0.049999999999999996</v>
      </c>
    </row>
    <row r="9">
      <c r="A9" s="0">
        <v>0.08</v>
      </c>
      <c r="B9" s="0">
        <f>PO.DCA.Convert.NominalToEffective(A9)</f>
        <v>0.07688365361336424</v>
      </c>
      <c r="C9" s="0">
        <f>B9*100</f>
        <v>7.688365361336425</v>
      </c>
      <c r="D9" s="0">
        <f>PO.DCA.Convert.EffectiveToNominal(B9)</f>
        <v>0.08000000000000003</v>
      </c>
    </row>
    <row r="10">
      <c r="A10" s="0">
        <v>0.1</v>
      </c>
      <c r="B10" s="0">
        <f>PO.DCA.Convert.NominalToEffective(A10)</f>
        <v>0.09516258196404048</v>
      </c>
      <c r="C10" s="0">
        <f>B10*100</f>
        <v>9.51625819640405</v>
      </c>
      <c r="D10" s="0">
        <f>PO.DCA.Convert.EffectiveToNominal(B10)</f>
        <v>0.10000000000000006</v>
      </c>
    </row>
    <row r="11">
      <c r="A11" s="0">
        <v>0.15</v>
      </c>
      <c r="B11" s="0">
        <f>PO.DCA.Convert.NominalToEffective(A11)</f>
        <v>0.1392920235749422</v>
      </c>
      <c r="C11" s="0">
        <f>B11*100</f>
        <v>13.92920235749422</v>
      </c>
      <c r="D11" s="0">
        <f>PO.DCA.Convert.EffectiveToNominal(B11)</f>
        <v>0.15</v>
      </c>
    </row>
    <row r="12">
      <c r="A12" s="0">
        <v>0.2</v>
      </c>
      <c r="B12" s="0">
        <f>PO.DCA.Convert.NominalToEffective(A12)</f>
        <v>0.18126924692201818</v>
      </c>
      <c r="C12" s="0">
        <f>B12*100</f>
        <v>18.12692469220182</v>
      </c>
      <c r="D12" s="0">
        <f>PO.DCA.Convert.EffectiveToNominal(B12)</f>
        <v>0.20000000000000004</v>
      </c>
    </row>
    <row r="13">
      <c r="A13" s="0">
        <v>0.5</v>
      </c>
      <c r="B13" s="0">
        <f>PO.DCA.Convert.NominalToEffective(A13)</f>
        <v>0.3934693402873666</v>
      </c>
      <c r="C13" s="0">
        <f>B13*100</f>
        <v>39.346934028736655</v>
      </c>
      <c r="D13" s="0">
        <f>PO.DCA.Convert.EffectiveToNominal(B13)</f>
        <v>0.5</v>
      </c>
    </row>
    <row r="16">
      <c r="A16" s="0" t="s">
        <v>22</v>
      </c>
    </row>
    <row r="17">
      <c r="A17" s="0" t="s">
        <v>23</v>
      </c>
      <c r="B17" s="0" t="s">
        <v>24</v>
      </c>
      <c r="C17" s="0" t="s">
        <v>25</v>
      </c>
      <c r="D17" s="0" t="s">
        <v>26</v>
      </c>
    </row>
    <row r="18">
      <c r="A18" s="0">
        <v>0.01</v>
      </c>
      <c r="B18" s="0">
        <f>PO.DCA.Convert.NominalToEffective(A18)*100</f>
        <v>0.9950166250831893</v>
      </c>
      <c r="C18" s="0">
        <f>PO.DCA.Convert.MonthlyToAnnual(A18)</f>
        <v>0.11361512828387077</v>
      </c>
      <c r="D18" s="0">
        <f>PO.DCA.Convert.NominalToEffective(C18)*100</f>
        <v>10.739857317499546</v>
      </c>
    </row>
    <row r="19">
      <c r="A19" s="0">
        <v>0.03</v>
      </c>
      <c r="B19" s="0">
        <f>PO.DCA.Convert.NominalToEffective(A19)*100</f>
        <v>2.9554466451491845</v>
      </c>
      <c r="C19" s="0">
        <f>PO.DCA.Convert.MonthlyToAnnual(A19)</f>
        <v>0.3061576390045623</v>
      </c>
      <c r="D19" s="0">
        <f>PO.DCA.Convert.NominalToEffective(C19)*100</f>
        <v>26.372945464842047</v>
      </c>
    </row>
    <row r="20">
      <c r="A20" s="0">
        <v>0.05</v>
      </c>
      <c r="B20" s="0">
        <f>PO.DCA.Convert.NominalToEffective(A20)*100</f>
        <v>4.877057549928598</v>
      </c>
      <c r="C20" s="0">
        <f>PO.DCA.Convert.MonthlyToAnnual(A20)</f>
        <v>0.45963991233736334</v>
      </c>
      <c r="D20" s="0">
        <f>PO.DCA.Convert.NominalToEffective(C20)*100</f>
        <v>36.84889961086848</v>
      </c>
    </row>
    <row r="21">
      <c r="A21" s="0">
        <v>0.08</v>
      </c>
      <c r="B21" s="0">
        <f>PO.DCA.Convert.NominalToEffective(A21)*100</f>
        <v>7.688365361336425</v>
      </c>
      <c r="C21" s="0">
        <f>PO.DCA.Convert.MonthlyToAnnual(A21)</f>
        <v>0.6323336123451175</v>
      </c>
      <c r="D21" s="0">
        <f>PO.DCA.Convert.NominalToEffective(C21)*100</f>
        <v>46.864961274224704</v>
      </c>
    </row>
    <row r="22">
      <c r="A22" s="0">
        <v>0.1</v>
      </c>
      <c r="B22" s="0">
        <f>PO.DCA.Convert.NominalToEffective(A22)*100</f>
        <v>9.51625819640405</v>
      </c>
      <c r="C22" s="0">
        <f>PO.DCA.Convert.MonthlyToAnnual(A22)</f>
        <v>0.7175704635189999</v>
      </c>
      <c r="D22" s="0">
        <f>PO.DCA.Convert.NominalToEffective(C22)*100</f>
        <v>51.206372394936665</v>
      </c>
    </row>
    <row r="24">
      <c r="A24" s="0" t="s">
        <v>27</v>
      </c>
    </row>
    <row r="25">
      <c r="A25" s="0" t="s">
        <v>26</v>
      </c>
      <c r="B25" s="0" t="s">
        <v>25</v>
      </c>
      <c r="C25" s="0" t="s">
        <v>23</v>
      </c>
      <c r="D25" s="0" t="s">
        <v>24</v>
      </c>
    </row>
    <row r="26">
      <c r="A26" s="0">
        <v>10</v>
      </c>
      <c r="B26" s="0">
        <f>PO.DCA.Convert.EffectiveToNominal(A26/100)</f>
        <v>0.10536051565782628</v>
      </c>
      <c r="C26" s="0">
        <f>PO.DCA.Convert.AnnualToMonthly(B26)</f>
        <v>0.009234964405018586</v>
      </c>
      <c r="D26" s="0">
        <f>PO.DCA.Convert.NominalToEffective(C26)*100</f>
        <v>0.9192453085393404</v>
      </c>
    </row>
    <row r="27">
      <c r="A27" s="0">
        <v>20</v>
      </c>
      <c r="B27" s="0">
        <f>PO.DCA.Convert.EffectiveToNominal(A27/100)</f>
        <v>0.2231435513142097</v>
      </c>
      <c r="C27" s="0">
        <f>PO.DCA.Convert.AnnualToMonthly(B27)</f>
        <v>0.0208218105982646</v>
      </c>
      <c r="D27" s="0">
        <f>PO.DCA.Convert.NominalToEffective(C27)*100</f>
        <v>2.0606533442335095</v>
      </c>
    </row>
    <row r="28">
      <c r="A28" s="0">
        <v>30</v>
      </c>
      <c r="B28" s="0">
        <f>PO.DCA.Convert.EffectiveToNominal(A28/100)</f>
        <v>0.35667494393873245</v>
      </c>
      <c r="C28" s="0">
        <f>PO.DCA.Convert.AnnualToMonthly(B28)</f>
        <v>0.03609136195164653</v>
      </c>
      <c r="D28" s="0">
        <f>PO.DCA.Convert.NominalToEffective(C28)*100</f>
        <v>3.544783391091977</v>
      </c>
    </row>
    <row r="29">
      <c r="A29" s="0">
        <v>50</v>
      </c>
      <c r="B29" s="0">
        <f>PO.DCA.Convert.EffectiveToNominal(A29/100)</f>
        <v>0.6931471805599453</v>
      </c>
      <c r="C29" s="0">
        <f>PO.DCA.Convert.AnnualToMonthly(B29)</f>
        <v>0.0937580193780917</v>
      </c>
      <c r="D29" s="0">
        <f>PO.DCA.Convert.NominalToEffective(C29)*100</f>
        <v>8.949694031753264</v>
      </c>
    </row>
    <row r="30">
      <c r="A30" s="0">
        <v>60</v>
      </c>
      <c r="B30" s="0">
        <f>PO.DCA.Convert.EffectiveToNominal(A30/100)</f>
        <v>0.916290731874155</v>
      </c>
      <c r="C30" s="0">
        <f>PO.DCA.Convert.AnnualToMonthly(B30)</f>
        <v>0.18673678551374473</v>
      </c>
      <c r="D30" s="0">
        <f>PO.DCA.Convert.NominalToEffective(C30)*100</f>
        <v>17.033791327241985</v>
      </c>
    </row>
    <row r="32">
      <c r="A32" s="0" t="s">
        <v>28</v>
      </c>
    </row>
    <row r="33">
      <c r="A33" s="0" t="s">
        <v>29</v>
      </c>
      <c r="B33" s="0" t="s">
        <v>25</v>
      </c>
      <c r="C33" s="0" t="s">
        <v>26</v>
      </c>
    </row>
    <row r="34">
      <c r="A34" s="0">
        <v>0.0003</v>
      </c>
      <c r="B34" s="0">
        <f>PO.DCA.Convert.DailyToAnnual(A34)</f>
        <v>0.10373255989643193</v>
      </c>
      <c r="C34" s="0">
        <f>PO.DCA.Convert.NominalToEffective(B34)*100</f>
        <v>9.853364655932806</v>
      </c>
    </row>
    <row r="35">
      <c r="A35" s="0">
        <v>0.0005</v>
      </c>
      <c r="B35" s="0">
        <f>PO.DCA.Convert.DailyToAnnual(A35)</f>
        <v>0.1668533819293747</v>
      </c>
      <c r="C35" s="0">
        <f>PO.DCA.Convert.NominalToEffective(B35)*100</f>
        <v>15.367631141267236</v>
      </c>
    </row>
    <row r="36">
      <c r="A36" s="0">
        <v>0.0008</v>
      </c>
      <c r="B36" s="0">
        <f>PO.DCA.Convert.DailyToAnnual(A36)</f>
        <v>0.25331872803924393</v>
      </c>
      <c r="C36" s="0">
        <f>PO.DCA.Convert.NominalToEffective(B36)*100</f>
        <v>22.377956082622163</v>
      </c>
    </row>
    <row r="37">
      <c r="A37" s="0">
        <v>0.001</v>
      </c>
      <c r="B37" s="0">
        <f>PO.DCA.Convert.DailyToAnnual(A37)</f>
        <v>0.30593011295952555</v>
      </c>
      <c r="C37" s="0">
        <f>PO.DCA.Convert.NominalToEffective(B37)*100</f>
        <v>26.356191486405002</v>
      </c>
    </row>
  </sheetData>
  <headerFooter/>
</worksheet>
</file>

<file path=EPPlusLicense.txt>This workbook was created with the EPPlus library, licensed to PetroleumOffice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Company>https://petroleumoffice.com</Company>
  <Application>EPPlus</Application>
  <AppVersion>8.6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Decline Rate Conversions</dc:title>
  <dc:subject>Convert between different decline rate representations. Understanding the difference between nominal and effective decline rates, and between different time bases, is essential for consistent decline analysis.</dc:subject>
  <cp:category>Decline Curve Analysis</cp:category>
  <cp:keywords>EPPlus noncommercial use</cp:keywords>
  <dc:creator>PetroleumOffice</dc:creator>
  <dc:description>This workbook has been created with EPPlus licensed to PetroleumOffice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